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mci.sharepoint.com/sites/YuzuMCIUSAAS/APHON/Committees &amp; Special Interest Groups/Professional Development/FAPHON/FAPHON Application Refresh Feb 2026/"/>
    </mc:Choice>
  </mc:AlternateContent>
  <xr:revisionPtr revIDLastSave="10" documentId="8_{8E20CC63-89E5-42AE-8052-BEC187057597}" xr6:coauthVersionLast="47" xr6:coauthVersionMax="47" xr10:uidLastSave="{0EF85740-00D7-4E3A-A1DC-A020525F7D70}"/>
  <bookViews>
    <workbookView xWindow="-108" yWindow="-108" windowWidth="23256" windowHeight="12456" activeTab="1" xr2:uid="{90F9A203-A9C6-457C-BFBA-C91B8CEFEF48}"/>
  </bookViews>
  <sheets>
    <sheet name="Final FAPHON Points System" sheetId="4" r:id="rId1"/>
    <sheet name="FAPHON Point Worksheet" sheetId="5"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91" i="5" l="1"/>
  <c r="E190" i="5"/>
  <c r="E189" i="5"/>
  <c r="E188" i="5"/>
  <c r="E185" i="5"/>
  <c r="E184" i="5"/>
  <c r="E183" i="5"/>
  <c r="D180" i="5"/>
  <c r="E180" i="5" s="1"/>
  <c r="D179" i="5"/>
  <c r="E179" i="5" s="1"/>
  <c r="D178" i="5"/>
  <c r="E178" i="5" s="1"/>
  <c r="F172" i="5"/>
  <c r="E170" i="5"/>
  <c r="E169" i="5"/>
  <c r="E168" i="5"/>
  <c r="E160" i="5"/>
  <c r="E159" i="5"/>
  <c r="E158" i="5"/>
  <c r="E165" i="5"/>
  <c r="E164" i="5"/>
  <c r="E163" i="5"/>
  <c r="F152" i="5"/>
  <c r="E150" i="5"/>
  <c r="E149" i="5"/>
  <c r="E148" i="5"/>
  <c r="D145" i="5"/>
  <c r="E145" i="5" s="1"/>
  <c r="D144" i="5"/>
  <c r="E144" i="5" s="1"/>
  <c r="D143" i="5"/>
  <c r="E143" i="5" s="1"/>
  <c r="E140" i="5"/>
  <c r="E139" i="5"/>
  <c r="E138" i="5"/>
  <c r="D135" i="5"/>
  <c r="E135" i="5" s="1"/>
  <c r="D134" i="5"/>
  <c r="E134" i="5" s="1"/>
  <c r="D133" i="5"/>
  <c r="E133" i="5" s="1"/>
  <c r="E130" i="5"/>
  <c r="E129" i="5"/>
  <c r="E128" i="5"/>
  <c r="E125" i="5"/>
  <c r="E124" i="5"/>
  <c r="E123" i="5"/>
  <c r="E120" i="5"/>
  <c r="E119" i="5"/>
  <c r="E118" i="5"/>
  <c r="E115" i="5"/>
  <c r="E114" i="5"/>
  <c r="E113" i="5"/>
  <c r="E110" i="5"/>
  <c r="E109" i="5"/>
  <c r="E108" i="5"/>
  <c r="E105" i="5"/>
  <c r="E104" i="5"/>
  <c r="E103" i="5"/>
  <c r="E100" i="5"/>
  <c r="E99" i="5"/>
  <c r="E98" i="5"/>
  <c r="E95" i="5"/>
  <c r="E94" i="5"/>
  <c r="E93" i="5"/>
  <c r="E85" i="5"/>
  <c r="E84" i="5"/>
  <c r="E83" i="5"/>
  <c r="E80" i="5"/>
  <c r="E79" i="5"/>
  <c r="E78" i="5"/>
  <c r="E75" i="5"/>
  <c r="E74" i="5"/>
  <c r="E73" i="5"/>
  <c r="D63" i="5"/>
  <c r="E63" i="5" s="1"/>
  <c r="D65" i="5"/>
  <c r="E65" i="5" s="1"/>
  <c r="D64" i="5"/>
  <c r="E64" i="5" s="1"/>
  <c r="D59" i="5"/>
  <c r="E59" i="5" s="1"/>
  <c r="D60" i="5"/>
  <c r="E60" i="5" s="1"/>
  <c r="D58" i="5"/>
  <c r="E58" i="5" s="1"/>
  <c r="E55" i="5"/>
  <c r="E54" i="5"/>
  <c r="E53" i="5"/>
  <c r="E50" i="5"/>
  <c r="E49" i="5"/>
  <c r="E48" i="5"/>
  <c r="E45" i="5"/>
  <c r="E44" i="5"/>
  <c r="E43" i="5"/>
  <c r="E39" i="5"/>
  <c r="E40" i="5"/>
  <c r="E38" i="5"/>
  <c r="F87" i="5"/>
  <c r="D70" i="5"/>
  <c r="E70" i="5" s="1"/>
  <c r="D69" i="5"/>
  <c r="E69" i="5" s="1"/>
  <c r="D68" i="5"/>
  <c r="E68" i="5" s="1"/>
  <c r="D35" i="5"/>
  <c r="E35" i="5" s="1"/>
  <c r="D34" i="5"/>
  <c r="E34" i="5" s="1"/>
  <c r="D33" i="5"/>
  <c r="E33" i="5" s="1"/>
  <c r="D30" i="5"/>
  <c r="E30" i="5" s="1"/>
  <c r="D29" i="5"/>
  <c r="E29" i="5" s="1"/>
  <c r="D28" i="5"/>
  <c r="E28" i="5" s="1"/>
  <c r="D9" i="5"/>
  <c r="E9" i="5" s="1"/>
  <c r="D8" i="5"/>
  <c r="E8" i="5" s="1"/>
  <c r="D7" i="5"/>
  <c r="E7" i="5" s="1"/>
  <c r="D12" i="5"/>
  <c r="E12" i="5" s="1"/>
  <c r="D23" i="5"/>
  <c r="E23" i="5" s="1"/>
  <c r="D25" i="5"/>
  <c r="E25" i="5" s="1"/>
  <c r="D24" i="5"/>
  <c r="E24" i="5" s="1"/>
  <c r="D19" i="5"/>
  <c r="E19" i="5" s="1"/>
  <c r="D18" i="5"/>
  <c r="E18" i="5" s="1"/>
  <c r="D17" i="5"/>
  <c r="E17" i="5" s="1"/>
  <c r="D13" i="5"/>
  <c r="E13" i="5" s="1"/>
  <c r="D14" i="5"/>
  <c r="E14" i="5" s="1"/>
  <c r="C39" i="4"/>
  <c r="C22" i="4"/>
  <c r="F188" i="5" l="1"/>
  <c r="F183" i="5"/>
  <c r="F178" i="5"/>
  <c r="F158" i="5"/>
  <c r="F168" i="5"/>
  <c r="F163" i="5"/>
  <c r="F173" i="5" s="1"/>
  <c r="C199" i="5" s="1"/>
  <c r="F148" i="5"/>
  <c r="F143" i="5"/>
  <c r="F138" i="5"/>
  <c r="F133" i="5"/>
  <c r="F128" i="5"/>
  <c r="F123" i="5"/>
  <c r="F108" i="5"/>
  <c r="F118" i="5"/>
  <c r="F113" i="5"/>
  <c r="F103" i="5"/>
  <c r="F98" i="5"/>
  <c r="F93" i="5"/>
  <c r="F78" i="5"/>
  <c r="F83" i="5"/>
  <c r="F73" i="5"/>
  <c r="F63" i="5"/>
  <c r="F53" i="5"/>
  <c r="F48" i="5"/>
  <c r="F43" i="5"/>
  <c r="F38" i="5"/>
  <c r="F58" i="5"/>
  <c r="F68" i="5"/>
  <c r="F33" i="5"/>
  <c r="F28" i="5"/>
  <c r="F7" i="5"/>
  <c r="F12" i="5"/>
  <c r="F17" i="5"/>
  <c r="F23" i="5"/>
  <c r="C54" i="4"/>
  <c r="C47" i="4"/>
  <c r="F192" i="5" l="1"/>
  <c r="C200" i="5" s="1"/>
  <c r="F193" i="5"/>
  <c r="F153" i="5"/>
  <c r="C198" i="5" s="1"/>
  <c r="F88" i="5"/>
  <c r="C197" i="5" s="1"/>
  <c r="C55" i="4"/>
  <c r="C201" i="5" l="1"/>
</calcChain>
</file>

<file path=xl/sharedStrings.xml><?xml version="1.0" encoding="utf-8"?>
<sst xmlns="http://schemas.openxmlformats.org/spreadsheetml/2006/main" count="354" uniqueCount="158">
  <si>
    <t>Section 2</t>
  </si>
  <si>
    <t>Section 3</t>
  </si>
  <si>
    <t>Section 1</t>
  </si>
  <si>
    <t>3 points per grant
Maximum 9 points</t>
  </si>
  <si>
    <t>1 point per presentation
Maximum 8 points</t>
  </si>
  <si>
    <t>1 point per instance
Maximum 4 points</t>
  </si>
  <si>
    <t>Section 2 total</t>
  </si>
  <si>
    <t>3 points per preceptorship
Maximum 12 points</t>
  </si>
  <si>
    <t>1 point per presentation
Maximum 10 points</t>
  </si>
  <si>
    <t>Section 3 total</t>
  </si>
  <si>
    <t>Section 4 total</t>
  </si>
  <si>
    <t>1 point per year served
Maximum 16 points</t>
  </si>
  <si>
    <t>2 points per article
Maximum 8 points</t>
  </si>
  <si>
    <t>TOTAL POINTS POSSIBLE/EARNED</t>
  </si>
  <si>
    <t xml:space="preserve">Section 1 total </t>
  </si>
  <si>
    <t xml:space="preserve">Additional </t>
  </si>
  <si>
    <t>1 point per year served
Maximum 8 points</t>
  </si>
  <si>
    <t>4 points per publication
Maximum 12 points</t>
  </si>
  <si>
    <t>2 points per award
Maximum 8 points</t>
  </si>
  <si>
    <t>Final Recommendations</t>
  </si>
  <si>
    <t>1 points per year
Maximum 8 points</t>
  </si>
  <si>
    <t>Section 1: Activities in Support of or Service to APHON</t>
  </si>
  <si>
    <t>Section 3: Service Through Teaching/Mentoring</t>
  </si>
  <si>
    <t>Section 4: Public Service</t>
  </si>
  <si>
    <t xml:space="preserve">ONCC Committee Position
</t>
  </si>
  <si>
    <t>2 points per year served
Maximum 20 points</t>
  </si>
  <si>
    <t>3 points per certification
Maximum 9 points</t>
  </si>
  <si>
    <t>1 point per award
Maximum 6 points</t>
  </si>
  <si>
    <t>1 point per year served
Maximum 10 points</t>
  </si>
  <si>
    <t>2 points per offering
Maximum 16 points</t>
  </si>
  <si>
    <t>2 points per publication
Maximum 12 points</t>
  </si>
  <si>
    <t>2 points per offering
Maximum 12 points</t>
  </si>
  <si>
    <t>2 points per review
Maximum 12 points</t>
  </si>
  <si>
    <t>1 point per activity
Maximum 6 points</t>
  </si>
  <si>
    <t>2 point per year served
3 points President (2 years)
Maximum 22 points</t>
  </si>
  <si>
    <t>2 points per year served
Maximum 16 points</t>
  </si>
  <si>
    <t>1 point per year
Maximum 8 points</t>
  </si>
  <si>
    <t>APHON Committee Member</t>
  </si>
  <si>
    <t xml:space="preserve">APHON Local Chapter Committee Position
</t>
  </si>
  <si>
    <t>0.5 point per year served
Maximum 8 points</t>
  </si>
  <si>
    <t>2 points per year
Maximum 20 points</t>
  </si>
  <si>
    <t xml:space="preserve">1 point per presentation
Maximum 12 points </t>
  </si>
  <si>
    <t>2 points for pre-con
Maximum 4 points and/or 
1 point per presentation
Maximum 8 points
Total maximum 12 points</t>
  </si>
  <si>
    <t>Fellows of APHON Designation Point System</t>
  </si>
  <si>
    <t>List your service as a member of the APHON Board of Directors</t>
  </si>
  <si>
    <t>List any service as a member of a Local Chapter Executive Committee 
(President, President-Elect, Secretary, Treasurer)</t>
  </si>
  <si>
    <t>List any service as an APHON Committee Chair or Task Force Chair</t>
  </si>
  <si>
    <t>List any service as an APHON committee member or task force member</t>
  </si>
  <si>
    <t>Total points possible</t>
  </si>
  <si>
    <r>
      <t xml:space="preserve">List participation as an invited faculty/presenter at an APHON educational offering
</t>
    </r>
    <r>
      <rPr>
        <i/>
        <sz val="10"/>
        <rFont val="Arial"/>
        <family val="2"/>
      </rPr>
      <t>(e.g., Annual Conference General Session or Keynote, APHON Spring Education Exchange Speaker, APHON-sponsored webinars/e-Learning, APHON Certification Review Course for CPON®/CPHON® exams. Presentation of concurrent and paper sessions should be entered in section 2.)</t>
    </r>
  </si>
  <si>
    <t>List any service as an author of a book chapter or nursing education curriculum produced by APHON</t>
  </si>
  <si>
    <t>List any service as an editor or section editor of a book or nursing education curriculum produced by APHON</t>
  </si>
  <si>
    <t>List any service as a manuscript review for Journal of Pediatric Hematology/Oncology Nursing (JOPHON) and/or content reviewer for any publication or presentation produced by APHON, including electronic media review</t>
  </si>
  <si>
    <t xml:space="preserve">List if you have served as an Editor/Editorial Board for the Journal of Pediatric Hematology/Oncology Nursing (JOPHON)
</t>
  </si>
  <si>
    <t>List if you have served as an editor or on an editorial board for APHON Counts</t>
  </si>
  <si>
    <t>List any service to APHON in a non-Board role that furthered the mission of APHON</t>
  </si>
  <si>
    <t xml:space="preserve">List if you were a recipient of an award given by APHON or ONCC
</t>
  </si>
  <si>
    <t>List if you were a recipient of a scholarship given by APHON or ONCC</t>
  </si>
  <si>
    <t>List research or clinical grants received given by APHON</t>
  </si>
  <si>
    <t xml:space="preserve">List currently held ONCC Certification(s), including CPON®, CPHON®, BMTCN®, or TCTCN®
</t>
  </si>
  <si>
    <t>List abstracts presented as posters/papers at an APHON Annual Conference</t>
  </si>
  <si>
    <t>List pre-conference and concurrent sessions given at an APHON Annual Conference or other peer-reviewed forums</t>
  </si>
  <si>
    <t xml:space="preserve">List presentations at an APHON Local Chapter Education Meeting or other local or regional peer-reviewed forums. Industry-sponsored presentations are excluded.
</t>
  </si>
  <si>
    <t>List participation as invited faculty or presenter at educational forums relevant to the specialty of pediatric hematology/oncology nursing other than APHON Annual Conference or APHON Local Chapter Education Meeting (e.g., HPNA, ONS, NAPNAP, ANCC, COG, ASPHO, etc.).</t>
  </si>
  <si>
    <t>List research and clinical review articles relevant to the specialty of pediatric hematology/oncology nursing published in the Journal of Pediatric Hematology/Oncology Nursing (JOPHON) or other peer-reviewed journals.</t>
  </si>
  <si>
    <t>List any instance of being an editor or section editor of a book nursing education curriculum not produced by APHON but relevant to the specialty of pediatric hematology/oncology nursing.</t>
  </si>
  <si>
    <t>List service as a member of an ONCC®, CPON®, CPHON®, or BMTCN® Exam Development Committee</t>
  </si>
  <si>
    <t>List any service as a content reviewer of publications not produced by APHON but related to the specialty of pediatric hematology/oncology nursing, including electronic media.</t>
  </si>
  <si>
    <t>Section 2: Certification, Presentations, Publications, and Research</t>
  </si>
  <si>
    <t>List if you have served as an editor or on an editorial board for peer-reviewed journals other than JOPHON, which are relevant to the specialty of pediatric hematology/oncology nursing.</t>
  </si>
  <si>
    <t xml:space="preserve">List research or clinical grants received relevant to the specialty of pediatric hematology/oncology nursing.
</t>
  </si>
  <si>
    <t>List any service precepting interdisciplinary learners with direct supervision provided to a student enrolled in a formal accredited academic healthcare education program. The precepting should be in a one-on-one relationship with specific goals to learn information about the specialty of pediatric hematology/oncology care and the role of the disciplines involved. One-day shadowing experiences will not be accepted. A minimum of 25 hours is required.</t>
  </si>
  <si>
    <t>List participation in a formal structured educational presentation made to laypersons (e.g., lectures to civic groups, public service announcements, radio or TV appearances). The content of the presentation must be related to the field of pediatric hematology/oncology care.</t>
  </si>
  <si>
    <t>List any teaching award or teaching honor for services relevant to the specialty of pediatric hematology/oncology nursing.</t>
  </si>
  <si>
    <t>List any non-APHON state or national committee or task force relevant to the specialty of pediatric hematology/oncology nursing of which you are a member. (Examples: Legislative committee or task force for state/national membership organizations, e.g., COG, ANA, NAPNAP, AAHPM, CAPC, NHPCO, PQLC, SWPN, ION, NQF, NCP, ASPHO, HPNA etc.)</t>
  </si>
  <si>
    <t xml:space="preserve">List any professional honors or awards you have received relevant to the specialty of pediatric hematology/oncology nursing from sources other than APHON.
</t>
  </si>
  <si>
    <t>List any other professional contributions related to pediatric hematology oncology nursing</t>
  </si>
  <si>
    <t>Role</t>
  </si>
  <si>
    <t>Year Term Started</t>
  </si>
  <si>
    <t>Year Term Ended</t>
  </si>
  <si>
    <t>Number of Years</t>
  </si>
  <si>
    <t>Points Determined</t>
  </si>
  <si>
    <t>TOTAL POINTS</t>
  </si>
  <si>
    <t>Fellows of APHON Application Worksheet</t>
  </si>
  <si>
    <t>Local Chapter Committee Position</t>
  </si>
  <si>
    <r>
      <t xml:space="preserve">List participation as an invited faculty/presenter at an APHON educational offering
</t>
    </r>
    <r>
      <rPr>
        <b/>
        <i/>
        <sz val="12"/>
        <rFont val="Arial"/>
        <family val="2"/>
      </rPr>
      <t>(e.g., Annual Conference General Session or Keynote, APHON Spring Education Exchange Speaker, APHON-sponsored webinars/e-Learning, APHON Certification Review Course for CPON®/CPHON® exams.)
Presentation of concurrent and paper sessions should be entered in section 2.</t>
    </r>
  </si>
  <si>
    <t>Enter 2 points per offering</t>
  </si>
  <si>
    <t>Event Year</t>
  </si>
  <si>
    <t>Chapter &amp; Position Held</t>
  </si>
  <si>
    <t>Committee/Task Force Chair served</t>
  </si>
  <si>
    <t>Committee/Task Force Name</t>
  </si>
  <si>
    <t>Title</t>
  </si>
  <si>
    <t>Meeting</t>
  </si>
  <si>
    <t>Publication</t>
  </si>
  <si>
    <t>Specific Chapter</t>
  </si>
  <si>
    <t>Year Published</t>
  </si>
  <si>
    <t>Enter 2 points per publication</t>
  </si>
  <si>
    <t>Enter 4 points per publication</t>
  </si>
  <si>
    <t>Type of Review</t>
  </si>
  <si>
    <t>List any service as a manuscript reviewer for Journal of Pediatric Hematology/Oncology Nursing (JOPHON) and/or content reviewer for any publication or presentation produced by APHON, including electronic media review</t>
  </si>
  <si>
    <t>Start Date</t>
  </si>
  <si>
    <t>End Date</t>
  </si>
  <si>
    <t>Enter 2 points per article</t>
  </si>
  <si>
    <t>JOPHON Editor or Editorial Board Service</t>
  </si>
  <si>
    <t>APHON Counts Editor or Editorial Board Service</t>
  </si>
  <si>
    <t xml:space="preserve">List any service to APHON in a non-Board role that furthered the mission of APHON
(e.g., writing/reviewing position statements or educational products, including electronic products, [for example, disease booklets]). </t>
  </si>
  <si>
    <t>Service Activity to APHON in Non-board Role</t>
  </si>
  <si>
    <t>Award Received</t>
  </si>
  <si>
    <t>Year Granted</t>
  </si>
  <si>
    <t>Enter 2 points per award</t>
  </si>
  <si>
    <t>Scholarship Received</t>
  </si>
  <si>
    <t>2 points per scholarship
Maximum 8 points</t>
  </si>
  <si>
    <t>Enter 2 points per scholarship</t>
  </si>
  <si>
    <t>Project Title</t>
  </si>
  <si>
    <t>Period of Grant Award</t>
  </si>
  <si>
    <t>Enter 2 points per grant</t>
  </si>
  <si>
    <t>Certification held</t>
  </si>
  <si>
    <t>Enter 3 points per certification</t>
  </si>
  <si>
    <t>Enter 1 point per presentation</t>
  </si>
  <si>
    <t>Pre-Conference and/or Concurrent Session Title</t>
  </si>
  <si>
    <t>Paper or Poster Title</t>
  </si>
  <si>
    <t>Enter 2 points for pre-conference sessions.
Enter 1 point per presentation.</t>
  </si>
  <si>
    <t>Reserved for Presidential Term</t>
  </si>
  <si>
    <t>Executive Committee Member</t>
  </si>
  <si>
    <t>Director-at-Large</t>
  </si>
  <si>
    <t>Presentation Title</t>
  </si>
  <si>
    <t>Article Title</t>
  </si>
  <si>
    <t>Published Year</t>
  </si>
  <si>
    <t>Enter 2 points per review</t>
  </si>
  <si>
    <t>Publication Title</t>
  </si>
  <si>
    <t xml:space="preserve">List any book chapters or nursing education curriculum that you authored that were not produced by APHON but are relevant to the specialty of pediatric hematology/oncology nursing. </t>
  </si>
  <si>
    <t>Organization</t>
  </si>
  <si>
    <t>List service as a member of an ONCC, CPON®, CPHON®, or BMTCN® Exam Development Committee</t>
  </si>
  <si>
    <t>ONCC Exam Development Committee Service</t>
  </si>
  <si>
    <t>Enter 1 point per instance</t>
  </si>
  <si>
    <t>Editor or Editorial Board Service</t>
  </si>
  <si>
    <t>Granting Agency</t>
  </si>
  <si>
    <t>Project Dates</t>
  </si>
  <si>
    <t>Enter 3 points per grant</t>
  </si>
  <si>
    <t>Section 4</t>
  </si>
  <si>
    <t>Point Summary</t>
  </si>
  <si>
    <t>Total Points</t>
  </si>
  <si>
    <r>
      <t xml:space="preserve">Section 1
</t>
    </r>
    <r>
      <rPr>
        <sz val="11"/>
        <rFont val="Arial"/>
        <family val="2"/>
      </rPr>
      <t>Requires a minimum of 40 points</t>
    </r>
  </si>
  <si>
    <r>
      <t xml:space="preserve">Total FAPHON Points
</t>
    </r>
    <r>
      <rPr>
        <sz val="11"/>
        <rFont val="Arial"/>
        <family val="2"/>
      </rPr>
      <t>Requires a minimum of 100 points</t>
    </r>
  </si>
  <si>
    <t>Student/Academic Level</t>
  </si>
  <si>
    <t>School/Program Name</t>
  </si>
  <si>
    <t>Dates</t>
  </si>
  <si>
    <t>Enter 3 points per preceptorship</t>
  </si>
  <si>
    <t>Topic</t>
  </si>
  <si>
    <t>Teaching Award/Honor and Group</t>
  </si>
  <si>
    <t>Location</t>
  </si>
  <si>
    <t>Non-APHON Committee/Task Force Name</t>
  </si>
  <si>
    <t>Professional Honor or Award</t>
  </si>
  <si>
    <t>Enter 1 point per award</t>
  </si>
  <si>
    <t>Professional Contributions or activity</t>
  </si>
  <si>
    <t>Enter 1 point per activity</t>
  </si>
  <si>
    <t>1 Point per activity
Maximum 10 points</t>
  </si>
  <si>
    <t>FAPHON Candidate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</si>
</sst>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0"/>
      <color theme="1"/>
      <name val="Arial"/>
      <family val="2"/>
    </font>
    <font>
      <b/>
      <sz val="10"/>
      <name val="Arial"/>
      <family val="2"/>
    </font>
    <font>
      <sz val="10"/>
      <name val="Arial"/>
      <family val="2"/>
    </font>
    <font>
      <sz val="10"/>
      <color theme="1"/>
      <name val="Arial"/>
      <family val="2"/>
    </font>
    <font>
      <b/>
      <sz val="10"/>
      <color rgb="FFFF0000"/>
      <name val="Arial"/>
      <family val="2"/>
    </font>
    <font>
      <b/>
      <u/>
      <sz val="10"/>
      <color theme="1"/>
      <name val="Arial"/>
      <family val="2"/>
    </font>
    <font>
      <sz val="10"/>
      <color rgb="FFFF0000"/>
      <name val="Arial"/>
      <family val="2"/>
    </font>
    <font>
      <b/>
      <u/>
      <sz val="10"/>
      <color rgb="FFFF0000"/>
      <name val="Arial"/>
      <family val="2"/>
    </font>
    <font>
      <i/>
      <sz val="10"/>
      <name val="Arial"/>
      <family val="2"/>
    </font>
    <font>
      <sz val="8"/>
      <name val="Calibri"/>
      <family val="2"/>
      <scheme val="minor"/>
    </font>
    <font>
      <sz val="12"/>
      <name val="Arial"/>
      <family val="2"/>
    </font>
    <font>
      <b/>
      <sz val="12"/>
      <color theme="1"/>
      <name val="Arial"/>
      <family val="2"/>
    </font>
    <font>
      <sz val="12"/>
      <color theme="1"/>
      <name val="Arial"/>
      <family val="2"/>
    </font>
    <font>
      <b/>
      <sz val="12"/>
      <name val="Arial"/>
      <family val="2"/>
    </font>
    <font>
      <b/>
      <u/>
      <sz val="12"/>
      <color theme="1"/>
      <name val="Arial"/>
      <family val="2"/>
    </font>
    <font>
      <sz val="12"/>
      <color rgb="FFFF0000"/>
      <name val="Arial"/>
      <family val="2"/>
    </font>
    <font>
      <b/>
      <sz val="12"/>
      <color rgb="FFFF0000"/>
      <name val="Arial"/>
      <family val="2"/>
    </font>
    <font>
      <b/>
      <sz val="14"/>
      <name val="Arial"/>
      <family val="2"/>
    </font>
    <font>
      <b/>
      <i/>
      <sz val="12"/>
      <name val="Arial"/>
      <family val="2"/>
    </font>
    <font>
      <b/>
      <sz val="14"/>
      <color theme="1"/>
      <name val="Arial"/>
      <family val="2"/>
    </font>
    <font>
      <b/>
      <sz val="18"/>
      <color theme="1"/>
      <name val="Arial"/>
      <family val="2"/>
    </font>
    <font>
      <i/>
      <sz val="12"/>
      <name val="Arial"/>
      <family val="2"/>
    </font>
    <font>
      <sz val="14"/>
      <name val="Arial"/>
      <family val="2"/>
    </font>
    <font>
      <sz val="11"/>
      <name val="Arial"/>
      <family val="2"/>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
    <xf numFmtId="0" fontId="0" fillId="0" borderId="0"/>
  </cellStyleXfs>
  <cellXfs count="110">
    <xf numFmtId="0" fontId="0" fillId="0" borderId="0" xfId="0"/>
    <xf numFmtId="0" fontId="2" fillId="0" borderId="0" xfId="0" applyFont="1" applyAlignment="1">
      <alignment horizontal="center" vertical="top" wrapText="1"/>
    </xf>
    <xf numFmtId="0" fontId="3" fillId="0" borderId="0" xfId="0" applyFont="1" applyAlignment="1">
      <alignment vertical="top" wrapText="1"/>
    </xf>
    <xf numFmtId="0" fontId="2" fillId="0" borderId="0" xfId="0" applyFont="1" applyAlignment="1">
      <alignment vertical="top" wrapText="1"/>
    </xf>
    <xf numFmtId="0" fontId="2"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0" borderId="1" xfId="0" applyFont="1" applyBorder="1" applyAlignment="1">
      <alignment vertical="top" wrapText="1"/>
    </xf>
    <xf numFmtId="0" fontId="4" fillId="0" borderId="1" xfId="0" applyFont="1" applyBorder="1" applyAlignment="1">
      <alignment horizontal="left" vertical="top" wrapText="1"/>
    </xf>
    <xf numFmtId="0" fontId="2" fillId="0" borderId="1" xfId="0" applyFont="1" applyBorder="1" applyAlignment="1">
      <alignment vertical="top" wrapText="1"/>
    </xf>
    <xf numFmtId="0" fontId="3" fillId="0" borderId="1" xfId="0" applyFont="1" applyBorder="1" applyAlignment="1">
      <alignment horizontal="center" vertical="top"/>
    </xf>
    <xf numFmtId="0" fontId="4" fillId="0" borderId="1" xfId="0" applyFont="1" applyBorder="1" applyAlignment="1">
      <alignment vertical="top" wrapText="1"/>
    </xf>
    <xf numFmtId="0" fontId="4" fillId="0" borderId="1" xfId="0" applyFont="1" applyBorder="1" applyAlignment="1">
      <alignment vertical="top"/>
    </xf>
    <xf numFmtId="0" fontId="6" fillId="0" borderId="0" xfId="0" applyFont="1" applyAlignment="1">
      <alignment vertical="top" wrapText="1"/>
    </xf>
    <xf numFmtId="0" fontId="4" fillId="0" borderId="0" xfId="0" applyFont="1" applyAlignment="1">
      <alignment horizontal="center" vertical="top" wrapText="1"/>
    </xf>
    <xf numFmtId="0" fontId="4" fillId="0" borderId="0" xfId="0" applyFont="1" applyAlignment="1">
      <alignment vertical="top" wrapText="1"/>
    </xf>
    <xf numFmtId="0" fontId="4" fillId="0" borderId="0" xfId="0" applyFont="1" applyAlignment="1">
      <alignment horizontal="center"/>
    </xf>
    <xf numFmtId="0" fontId="4" fillId="0" borderId="0" xfId="0" applyFont="1"/>
    <xf numFmtId="0" fontId="4" fillId="0" borderId="0" xfId="0" applyFont="1" applyAlignment="1">
      <alignment vertical="top"/>
    </xf>
    <xf numFmtId="0" fontId="4" fillId="0" borderId="0" xfId="0" applyFont="1" applyAlignment="1">
      <alignment horizontal="center" vertical="top"/>
    </xf>
    <xf numFmtId="0" fontId="7" fillId="0" borderId="0" xfId="0" applyFont="1" applyAlignment="1">
      <alignment horizontal="center" vertical="top" wrapText="1"/>
    </xf>
    <xf numFmtId="0" fontId="5" fillId="0" borderId="0" xfId="0" applyFont="1" applyAlignment="1">
      <alignment horizontal="center" vertical="top"/>
    </xf>
    <xf numFmtId="0" fontId="8" fillId="0" borderId="0" xfId="0" applyFont="1" applyAlignment="1">
      <alignment horizontal="center" vertical="top"/>
    </xf>
    <xf numFmtId="0" fontId="7" fillId="0" borderId="0" xfId="0" applyFont="1"/>
    <xf numFmtId="0" fontId="3" fillId="0" borderId="1" xfId="0" applyFont="1" applyBorder="1" applyAlignment="1">
      <alignment horizontal="left" vertical="top" wrapText="1" indent="1"/>
    </xf>
    <xf numFmtId="0" fontId="2" fillId="0" borderId="1" xfId="0" applyFont="1" applyBorder="1" applyAlignment="1">
      <alignment horizontal="left" vertical="top" wrapText="1"/>
    </xf>
    <xf numFmtId="0" fontId="7" fillId="0" borderId="0" xfId="0" applyFont="1" applyAlignment="1">
      <alignment vertical="top"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0" borderId="1" xfId="0" applyFont="1" applyBorder="1" applyAlignment="1">
      <alignment horizontal="center" vertical="top"/>
    </xf>
    <xf numFmtId="0" fontId="2" fillId="0" borderId="1" xfId="0" applyFont="1" applyBorder="1" applyAlignment="1">
      <alignment horizontal="left" vertical="top"/>
    </xf>
    <xf numFmtId="0" fontId="13" fillId="0" borderId="0" xfId="0" applyFont="1"/>
    <xf numFmtId="0" fontId="14" fillId="2" borderId="1" xfId="0" applyFont="1" applyFill="1" applyBorder="1" applyAlignment="1">
      <alignment horizontal="center" vertical="top" wrapText="1"/>
    </xf>
    <xf numFmtId="0" fontId="15" fillId="0" borderId="0" xfId="0" applyFont="1" applyAlignment="1">
      <alignment vertical="top" wrapText="1"/>
    </xf>
    <xf numFmtId="0" fontId="13" fillId="0" borderId="0" xfId="0" applyFont="1" applyAlignment="1">
      <alignment horizontal="center" vertical="top" wrapText="1"/>
    </xf>
    <xf numFmtId="0" fontId="13" fillId="0" borderId="0" xfId="0" applyFont="1" applyAlignment="1">
      <alignment vertical="top" wrapText="1"/>
    </xf>
    <xf numFmtId="0" fontId="13" fillId="0" borderId="0" xfId="0" applyFont="1" applyAlignment="1">
      <alignment horizontal="center"/>
    </xf>
    <xf numFmtId="0" fontId="14" fillId="3" borderId="1" xfId="0" applyFont="1" applyFill="1" applyBorder="1" applyAlignment="1">
      <alignment horizontal="center" vertical="center" wrapText="1"/>
    </xf>
    <xf numFmtId="0" fontId="13" fillId="0" borderId="0" xfId="0" applyFont="1" applyAlignment="1">
      <alignment vertical="top"/>
    </xf>
    <xf numFmtId="0" fontId="11" fillId="0" borderId="1" xfId="0" applyFont="1" applyBorder="1" applyAlignment="1">
      <alignment horizontal="center" vertical="top" wrapText="1"/>
    </xf>
    <xf numFmtId="0" fontId="11" fillId="4" borderId="1" xfId="0" applyFont="1" applyFill="1" applyBorder="1" applyAlignment="1">
      <alignment horizontal="center" vertical="top" wrapText="1"/>
    </xf>
    <xf numFmtId="0" fontId="11" fillId="0" borderId="1" xfId="0" applyFont="1" applyBorder="1" applyAlignment="1">
      <alignment horizontal="left" vertical="top" wrapText="1"/>
    </xf>
    <xf numFmtId="0" fontId="14" fillId="3" borderId="1" xfId="0" applyFont="1" applyFill="1" applyBorder="1" applyAlignment="1">
      <alignment vertical="top" wrapText="1"/>
    </xf>
    <xf numFmtId="0" fontId="14" fillId="3" borderId="1" xfId="0" applyFont="1" applyFill="1" applyBorder="1" applyAlignment="1">
      <alignment horizontal="left" vertical="top" wrapText="1"/>
    </xf>
    <xf numFmtId="0" fontId="16" fillId="0" borderId="0" xfId="0" applyFont="1" applyAlignment="1">
      <alignment vertical="top" wrapText="1"/>
    </xf>
    <xf numFmtId="0" fontId="13" fillId="0" borderId="0" xfId="0" applyFont="1" applyAlignment="1">
      <alignment horizontal="center" vertical="top"/>
    </xf>
    <xf numFmtId="0" fontId="11" fillId="0" borderId="1" xfId="0" applyFont="1" applyBorder="1" applyAlignment="1">
      <alignment horizontal="left" vertical="top" wrapText="1" indent="1"/>
    </xf>
    <xf numFmtId="0" fontId="16" fillId="0" borderId="0" xfId="0" applyFont="1" applyAlignment="1">
      <alignment horizontal="center" vertical="top" wrapText="1"/>
    </xf>
    <xf numFmtId="0" fontId="13" fillId="0" borderId="1" xfId="0" applyFont="1" applyBorder="1" applyAlignment="1">
      <alignment horizontal="left" vertical="top" wrapText="1"/>
    </xf>
    <xf numFmtId="0" fontId="14" fillId="0" borderId="1" xfId="0" applyFont="1" applyBorder="1" applyAlignment="1">
      <alignment horizontal="center" vertical="top" wrapText="1"/>
    </xf>
    <xf numFmtId="0" fontId="17" fillId="0" borderId="0" xfId="0" applyFont="1" applyAlignment="1">
      <alignment horizontal="center" vertical="top"/>
    </xf>
    <xf numFmtId="0" fontId="14" fillId="0" borderId="0" xfId="0" applyFont="1" applyAlignment="1">
      <alignment vertical="top" wrapText="1"/>
    </xf>
    <xf numFmtId="0" fontId="14" fillId="0" borderId="0" xfId="0" applyFont="1" applyAlignment="1">
      <alignment horizontal="center" vertical="top" wrapText="1"/>
    </xf>
    <xf numFmtId="0" fontId="13" fillId="0" borderId="1" xfId="0" applyFont="1" applyBorder="1" applyAlignment="1">
      <alignment vertical="top" wrapText="1"/>
    </xf>
    <xf numFmtId="0" fontId="14" fillId="0" borderId="1" xfId="0" applyFont="1" applyBorder="1" applyAlignment="1">
      <alignment horizontal="left" vertical="top" wrapText="1"/>
    </xf>
    <xf numFmtId="0" fontId="11" fillId="0" borderId="0" xfId="0" applyFont="1" applyAlignment="1">
      <alignment vertical="top" wrapText="1"/>
    </xf>
    <xf numFmtId="0" fontId="14" fillId="0" borderId="1" xfId="0" applyFont="1" applyBorder="1" applyAlignment="1">
      <alignment horizontal="left" vertical="top"/>
    </xf>
    <xf numFmtId="0" fontId="16" fillId="0" borderId="0" xfId="0" applyFont="1"/>
    <xf numFmtId="0" fontId="14" fillId="2" borderId="1" xfId="0" applyFont="1" applyFill="1" applyBorder="1" applyAlignment="1">
      <alignment vertical="top" wrapText="1"/>
    </xf>
    <xf numFmtId="0" fontId="18" fillId="2" borderId="1" xfId="0" applyFont="1" applyFill="1" applyBorder="1" applyAlignment="1">
      <alignment horizontal="center" vertical="top" wrapText="1"/>
    </xf>
    <xf numFmtId="0" fontId="12" fillId="3" borderId="1" xfId="0" applyFont="1" applyFill="1" applyBorder="1" applyAlignment="1">
      <alignment vertical="top"/>
    </xf>
    <xf numFmtId="0" fontId="14" fillId="3" borderId="1" xfId="0" applyFont="1" applyFill="1" applyBorder="1" applyAlignment="1">
      <alignment horizontal="left" vertical="top" wrapText="1" indent="1"/>
    </xf>
    <xf numFmtId="0" fontId="14" fillId="3" borderId="1" xfId="0" applyFont="1" applyFill="1" applyBorder="1" applyAlignment="1">
      <alignment horizontal="left" vertical="center" wrapText="1"/>
    </xf>
    <xf numFmtId="0" fontId="12" fillId="3" borderId="1" xfId="0" applyFont="1" applyFill="1" applyBorder="1" applyAlignment="1">
      <alignment vertical="center"/>
    </xf>
    <xf numFmtId="0" fontId="11" fillId="3" borderId="1" xfId="0" applyFont="1" applyFill="1" applyBorder="1" applyAlignment="1">
      <alignment horizontal="left" vertical="top" wrapText="1"/>
    </xf>
    <xf numFmtId="0" fontId="14" fillId="3" borderId="2" xfId="0" applyFont="1" applyFill="1" applyBorder="1" applyAlignment="1">
      <alignment horizontal="center" vertical="center" wrapText="1"/>
    </xf>
    <xf numFmtId="0" fontId="14" fillId="3" borderId="1" xfId="0" applyFont="1" applyFill="1" applyBorder="1" applyAlignment="1">
      <alignment horizontal="center" vertical="center"/>
    </xf>
    <xf numFmtId="0" fontId="12" fillId="3" borderId="1" xfId="0" applyFont="1" applyFill="1" applyBorder="1" applyAlignment="1">
      <alignment horizontal="left" vertical="top" wrapText="1"/>
    </xf>
    <xf numFmtId="0" fontId="22" fillId="0" borderId="1" xfId="0" applyFont="1" applyBorder="1" applyAlignment="1">
      <alignment horizontal="left" vertical="top" wrapText="1"/>
    </xf>
    <xf numFmtId="0" fontId="14" fillId="3" borderId="2" xfId="0" applyFont="1" applyFill="1" applyBorder="1" applyAlignment="1">
      <alignment horizontal="center" vertical="center"/>
    </xf>
    <xf numFmtId="0" fontId="23" fillId="0" borderId="1" xfId="0" applyFont="1" applyBorder="1" applyAlignment="1">
      <alignment horizontal="center" vertical="top" wrapText="1"/>
    </xf>
    <xf numFmtId="0" fontId="14" fillId="0" borderId="9" xfId="0" applyFont="1" applyBorder="1"/>
    <xf numFmtId="0" fontId="18" fillId="0" borderId="11" xfId="0" applyFont="1" applyBorder="1"/>
    <xf numFmtId="0" fontId="18" fillId="0" borderId="10" xfId="0" applyFont="1" applyBorder="1" applyAlignment="1">
      <alignment horizontal="center"/>
    </xf>
    <xf numFmtId="0" fontId="18" fillId="0" borderId="12" xfId="0" applyFont="1" applyBorder="1" applyAlignment="1">
      <alignment horizontal="center"/>
    </xf>
    <xf numFmtId="0" fontId="18" fillId="0" borderId="14" xfId="0" applyFont="1" applyBorder="1" applyAlignment="1">
      <alignment horizontal="center"/>
    </xf>
    <xf numFmtId="0" fontId="14" fillId="0" borderId="0" xfId="0" applyFont="1" applyAlignment="1">
      <alignment horizontal="left" vertical="top" wrapText="1"/>
    </xf>
    <xf numFmtId="0" fontId="18" fillId="0" borderId="15" xfId="0" applyFont="1" applyBorder="1"/>
    <xf numFmtId="0" fontId="18" fillId="0" borderId="16" xfId="0" applyFont="1" applyBorder="1" applyAlignment="1">
      <alignment horizontal="center"/>
    </xf>
    <xf numFmtId="0" fontId="18" fillId="0" borderId="11" xfId="0" applyFont="1" applyBorder="1" applyAlignment="1">
      <alignment wrapText="1"/>
    </xf>
    <xf numFmtId="0" fontId="18" fillId="0" borderId="13" xfId="0" applyFont="1" applyBorder="1" applyAlignment="1">
      <alignment wrapText="1"/>
    </xf>
    <xf numFmtId="0" fontId="14" fillId="2" borderId="1" xfId="0" applyFont="1" applyFill="1" applyBorder="1" applyAlignment="1">
      <alignment horizontal="left" vertical="top" wrapText="1"/>
    </xf>
    <xf numFmtId="0" fontId="18" fillId="2" borderId="1" xfId="0" applyFont="1" applyFill="1" applyBorder="1" applyAlignment="1">
      <alignment horizontal="center" vertical="center" wrapText="1"/>
    </xf>
    <xf numFmtId="0" fontId="14" fillId="0" borderId="1" xfId="0" applyFont="1" applyBorder="1" applyAlignment="1">
      <alignment horizontal="center" vertical="center"/>
    </xf>
    <xf numFmtId="0" fontId="14" fillId="2" borderId="1" xfId="0" applyFont="1" applyFill="1" applyBorder="1" applyAlignment="1">
      <alignment horizontal="center" vertical="center" wrapText="1"/>
    </xf>
    <xf numFmtId="0" fontId="21" fillId="0" borderId="5" xfId="0" applyFont="1" applyBorder="1" applyAlignment="1">
      <alignment horizontal="center" vertical="center" wrapText="1"/>
    </xf>
    <xf numFmtId="0" fontId="1" fillId="2" borderId="2" xfId="0" applyFont="1" applyFill="1" applyBorder="1" applyAlignment="1">
      <alignment horizontal="center" vertical="top"/>
    </xf>
    <xf numFmtId="0" fontId="1" fillId="2" borderId="3" xfId="0" applyFont="1" applyFill="1" applyBorder="1" applyAlignment="1">
      <alignment horizontal="center" vertical="top"/>
    </xf>
    <xf numFmtId="0" fontId="1" fillId="2" borderId="4" xfId="0" applyFont="1" applyFill="1" applyBorder="1" applyAlignment="1">
      <alignment horizontal="center" vertical="top"/>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4" xfId="0" applyFont="1" applyFill="1" applyBorder="1" applyAlignment="1">
      <alignment horizontal="center" vertical="top" wrapText="1"/>
    </xf>
    <xf numFmtId="0" fontId="1" fillId="2" borderId="1" xfId="0" applyFont="1" applyFill="1" applyBorder="1" applyAlignment="1">
      <alignment horizontal="center" vertical="top"/>
    </xf>
    <xf numFmtId="0" fontId="1" fillId="0" borderId="5" xfId="0" applyFont="1" applyBorder="1" applyAlignment="1">
      <alignment horizontal="center" vertical="center" wrapText="1"/>
    </xf>
    <xf numFmtId="0" fontId="14" fillId="4" borderId="6" xfId="0" applyFont="1" applyFill="1" applyBorder="1" applyAlignment="1">
      <alignment horizontal="center" vertical="center" wrapText="1"/>
    </xf>
    <xf numFmtId="0" fontId="14" fillId="4" borderId="7"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11" fillId="0" borderId="2" xfId="0" applyFont="1" applyBorder="1" applyAlignment="1">
      <alignment horizontal="center" vertical="top" wrapText="1"/>
    </xf>
    <xf numFmtId="0" fontId="11" fillId="0" borderId="4" xfId="0" applyFont="1" applyBorder="1" applyAlignment="1">
      <alignment horizontal="center" vertical="top" wrapText="1"/>
    </xf>
    <xf numFmtId="0" fontId="21" fillId="0" borderId="5" xfId="0" applyFont="1" applyBorder="1" applyAlignment="1">
      <alignment horizontal="center" vertical="center" wrapText="1"/>
    </xf>
    <xf numFmtId="0" fontId="20" fillId="2" borderId="2" xfId="0" applyFont="1" applyFill="1" applyBorder="1" applyAlignment="1">
      <alignment horizontal="center" vertical="top"/>
    </xf>
    <xf numFmtId="0" fontId="20" fillId="2" borderId="3" xfId="0" applyFont="1" applyFill="1" applyBorder="1" applyAlignment="1">
      <alignment horizontal="center" vertical="top"/>
    </xf>
    <xf numFmtId="0" fontId="20" fillId="2" borderId="4" xfId="0" applyFont="1" applyFill="1" applyBorder="1" applyAlignment="1">
      <alignment horizontal="center" vertical="top"/>
    </xf>
    <xf numFmtId="0" fontId="20" fillId="2" borderId="2" xfId="0" applyFont="1" applyFill="1" applyBorder="1" applyAlignment="1">
      <alignment horizontal="center" vertical="top" wrapText="1"/>
    </xf>
    <xf numFmtId="0" fontId="20" fillId="2" borderId="3" xfId="0" applyFont="1" applyFill="1" applyBorder="1" applyAlignment="1">
      <alignment horizontal="center" vertical="top" wrapText="1"/>
    </xf>
    <xf numFmtId="0" fontId="20" fillId="2" borderId="4" xfId="0" applyFont="1" applyFill="1" applyBorder="1" applyAlignment="1">
      <alignment horizontal="center" vertical="top" wrapText="1"/>
    </xf>
    <xf numFmtId="0" fontId="20" fillId="2" borderId="1" xfId="0" applyFont="1" applyFill="1" applyBorder="1" applyAlignment="1">
      <alignment horizontal="center" vertical="top"/>
    </xf>
    <xf numFmtId="0" fontId="21" fillId="0" borderId="5" xfId="0" applyFont="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CCECFF"/>
      <color rgb="FFD4BE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512173</xdr:colOff>
      <xdr:row>0</xdr:row>
      <xdr:rowOff>38712</xdr:rowOff>
    </xdr:from>
    <xdr:to>
      <xdr:col>0</xdr:col>
      <xdr:colOff>1953086</xdr:colOff>
      <xdr:row>0</xdr:row>
      <xdr:rowOff>872014</xdr:rowOff>
    </xdr:to>
    <xdr:pic>
      <xdr:nvPicPr>
        <xdr:cNvPr id="3" name="Picture 2">
          <a:extLst>
            <a:ext uri="{FF2B5EF4-FFF2-40B4-BE49-F238E27FC236}">
              <a16:creationId xmlns:a16="http://schemas.microsoft.com/office/drawing/2014/main" id="{21754CF2-0FF2-A62B-F4BC-39CE949461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2173" y="38712"/>
          <a:ext cx="1440913" cy="8333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512172</xdr:colOff>
      <xdr:row>0</xdr:row>
      <xdr:rowOff>38711</xdr:rowOff>
    </xdr:from>
    <xdr:to>
      <xdr:col>0</xdr:col>
      <xdr:colOff>2153877</xdr:colOff>
      <xdr:row>0</xdr:row>
      <xdr:rowOff>968962</xdr:rowOff>
    </xdr:to>
    <xdr:pic>
      <xdr:nvPicPr>
        <xdr:cNvPr id="2" name="Picture 1">
          <a:extLst>
            <a:ext uri="{FF2B5EF4-FFF2-40B4-BE49-F238E27FC236}">
              <a16:creationId xmlns:a16="http://schemas.microsoft.com/office/drawing/2014/main" id="{3D86B34B-2AF4-4C6C-8B04-90DE5E43D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2172" y="38711"/>
          <a:ext cx="1641705" cy="93025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C9EEE-89EA-4D4E-A02D-A11FB212658E}">
  <sheetPr>
    <pageSetUpPr fitToPage="1"/>
  </sheetPr>
  <dimension ref="A1:G58"/>
  <sheetViews>
    <sheetView zoomScale="120" zoomScaleNormal="120" workbookViewId="0">
      <selection activeCell="E11" sqref="E11"/>
    </sheetView>
  </sheetViews>
  <sheetFormatPr defaultRowHeight="13.2" x14ac:dyDescent="0.25"/>
  <cols>
    <col min="1" max="1" width="61.21875" style="17" customWidth="1"/>
    <col min="2" max="2" width="33.88671875" style="17" bestFit="1" customWidth="1"/>
    <col min="3" max="3" width="24.33203125" style="17" bestFit="1" customWidth="1"/>
    <col min="4" max="4" width="18.33203125" style="17" customWidth="1"/>
    <col min="5" max="5" width="30.5546875" style="17" customWidth="1"/>
    <col min="6" max="6" width="27.109375" style="17" customWidth="1"/>
    <col min="7" max="7" width="24.44140625" style="17" customWidth="1"/>
    <col min="8" max="8" width="38.109375" style="17" customWidth="1"/>
    <col min="9" max="10" width="25.44140625" style="17" customWidth="1"/>
    <col min="11" max="16384" width="8.88671875" style="17"/>
  </cols>
  <sheetData>
    <row r="1" spans="1:7" ht="70.8" customHeight="1" x14ac:dyDescent="0.25">
      <c r="A1" s="93" t="s">
        <v>43</v>
      </c>
      <c r="B1" s="93"/>
      <c r="C1" s="93"/>
    </row>
    <row r="2" spans="1:7" s="15" customFormat="1" x14ac:dyDescent="0.3">
      <c r="A2" s="27" t="s">
        <v>2</v>
      </c>
      <c r="B2" s="28" t="s">
        <v>19</v>
      </c>
      <c r="C2" s="28" t="s">
        <v>48</v>
      </c>
      <c r="D2" s="13"/>
      <c r="E2" s="14"/>
    </row>
    <row r="3" spans="1:7" x14ac:dyDescent="0.25">
      <c r="A3" s="86" t="s">
        <v>21</v>
      </c>
      <c r="B3" s="87"/>
      <c r="C3" s="88"/>
      <c r="D3" s="13"/>
      <c r="E3" s="16"/>
    </row>
    <row r="4" spans="1:7" s="18" customFormat="1" ht="44.4" customHeight="1" x14ac:dyDescent="0.3">
      <c r="A4" s="5" t="s">
        <v>44</v>
      </c>
      <c r="B4" s="5" t="s">
        <v>34</v>
      </c>
      <c r="C4" s="6">
        <v>22</v>
      </c>
      <c r="D4" s="13"/>
      <c r="E4" s="14"/>
    </row>
    <row r="5" spans="1:7" s="18" customFormat="1" ht="26.4" x14ac:dyDescent="0.3">
      <c r="A5" s="7" t="s">
        <v>45</v>
      </c>
      <c r="B5" s="5" t="s">
        <v>35</v>
      </c>
      <c r="C5" s="6">
        <v>16</v>
      </c>
      <c r="D5" s="13"/>
      <c r="E5" s="14"/>
    </row>
    <row r="6" spans="1:7" s="18" customFormat="1" ht="26.4" x14ac:dyDescent="0.3">
      <c r="A6" s="5" t="s">
        <v>46</v>
      </c>
      <c r="B6" s="5" t="s">
        <v>25</v>
      </c>
      <c r="C6" s="6">
        <v>20</v>
      </c>
      <c r="D6" s="13"/>
      <c r="E6" s="14"/>
    </row>
    <row r="7" spans="1:7" s="18" customFormat="1" x14ac:dyDescent="0.3">
      <c r="A7" s="5" t="s">
        <v>47</v>
      </c>
      <c r="B7" s="12"/>
      <c r="C7" s="12"/>
      <c r="D7" s="13"/>
      <c r="E7" s="14"/>
      <c r="F7" s="26"/>
    </row>
    <row r="8" spans="1:7" s="18" customFormat="1" ht="26.4" x14ac:dyDescent="0.3">
      <c r="A8" s="24" t="s">
        <v>37</v>
      </c>
      <c r="B8" s="24" t="s">
        <v>11</v>
      </c>
      <c r="C8" s="6">
        <v>16</v>
      </c>
      <c r="D8" s="13"/>
      <c r="E8" s="14"/>
      <c r="F8" s="26"/>
    </row>
    <row r="9" spans="1:7" s="18" customFormat="1" ht="26.4" x14ac:dyDescent="0.3">
      <c r="A9" s="24" t="s">
        <v>38</v>
      </c>
      <c r="B9" s="24" t="s">
        <v>39</v>
      </c>
      <c r="C9" s="6">
        <v>8</v>
      </c>
      <c r="D9" s="13"/>
      <c r="E9" s="14"/>
      <c r="F9" s="26"/>
      <c r="G9" s="19"/>
    </row>
    <row r="10" spans="1:7" s="18" customFormat="1" ht="26.4" x14ac:dyDescent="0.3">
      <c r="A10" s="24" t="s">
        <v>24</v>
      </c>
      <c r="B10" s="24" t="s">
        <v>16</v>
      </c>
      <c r="C10" s="6">
        <v>8</v>
      </c>
      <c r="D10" s="13"/>
      <c r="E10" s="19"/>
      <c r="F10" s="26"/>
      <c r="G10" s="19"/>
    </row>
    <row r="11" spans="1:7" s="18" customFormat="1" ht="92.4" x14ac:dyDescent="0.3">
      <c r="A11" s="5" t="s">
        <v>49</v>
      </c>
      <c r="B11" s="5" t="s">
        <v>29</v>
      </c>
      <c r="C11" s="6">
        <v>16</v>
      </c>
      <c r="D11" s="13"/>
      <c r="E11" s="14"/>
    </row>
    <row r="12" spans="1:7" s="15" customFormat="1" ht="31.2" customHeight="1" x14ac:dyDescent="0.3">
      <c r="A12" s="5" t="s">
        <v>50</v>
      </c>
      <c r="B12" s="5" t="s">
        <v>30</v>
      </c>
      <c r="C12" s="6">
        <v>12</v>
      </c>
      <c r="D12" s="13"/>
      <c r="E12" s="14"/>
    </row>
    <row r="13" spans="1:7" s="18" customFormat="1" ht="31.2" customHeight="1" x14ac:dyDescent="0.3">
      <c r="A13" s="5" t="s">
        <v>51</v>
      </c>
      <c r="B13" s="5" t="s">
        <v>17</v>
      </c>
      <c r="C13" s="6">
        <v>12</v>
      </c>
      <c r="D13" s="13"/>
      <c r="E13" s="19"/>
    </row>
    <row r="14" spans="1:7" s="18" customFormat="1" ht="52.8" x14ac:dyDescent="0.3">
      <c r="A14" s="5" t="s">
        <v>52</v>
      </c>
      <c r="B14" s="5" t="s">
        <v>12</v>
      </c>
      <c r="C14" s="6">
        <v>8</v>
      </c>
      <c r="D14" s="19"/>
      <c r="E14" s="20"/>
    </row>
    <row r="15" spans="1:7" s="18" customFormat="1" ht="39.6" x14ac:dyDescent="0.3">
      <c r="A15" s="5" t="s">
        <v>53</v>
      </c>
      <c r="B15" s="5" t="s">
        <v>40</v>
      </c>
      <c r="C15" s="6">
        <v>20</v>
      </c>
      <c r="D15" s="19"/>
      <c r="E15" s="19"/>
    </row>
    <row r="16" spans="1:7" s="18" customFormat="1" ht="26.4" x14ac:dyDescent="0.3">
      <c r="A16" s="5" t="s">
        <v>54</v>
      </c>
      <c r="B16" s="5" t="s">
        <v>20</v>
      </c>
      <c r="C16" s="6">
        <v>8</v>
      </c>
      <c r="D16" s="19"/>
      <c r="E16" s="19"/>
    </row>
    <row r="17" spans="1:5" s="18" customFormat="1" ht="43.2" customHeight="1" x14ac:dyDescent="0.3">
      <c r="A17" s="5" t="s">
        <v>55</v>
      </c>
      <c r="B17" s="5" t="s">
        <v>33</v>
      </c>
      <c r="C17" s="6">
        <v>6</v>
      </c>
      <c r="D17" s="19"/>
      <c r="E17" s="19"/>
    </row>
    <row r="18" spans="1:5" s="18" customFormat="1" ht="28.8" customHeight="1" x14ac:dyDescent="0.3">
      <c r="A18" s="5" t="s">
        <v>56</v>
      </c>
      <c r="B18" s="5" t="s">
        <v>18</v>
      </c>
      <c r="C18" s="6">
        <v>8</v>
      </c>
      <c r="D18" s="19"/>
      <c r="E18" s="19"/>
    </row>
    <row r="19" spans="1:5" s="18" customFormat="1" ht="26.4" x14ac:dyDescent="0.3">
      <c r="A19" s="5" t="s">
        <v>57</v>
      </c>
      <c r="B19" s="5" t="s">
        <v>18</v>
      </c>
      <c r="C19" s="6">
        <v>8</v>
      </c>
      <c r="D19" s="19"/>
      <c r="E19" s="19"/>
    </row>
    <row r="20" spans="1:5" s="18" customFormat="1" ht="26.4" x14ac:dyDescent="0.3">
      <c r="A20" s="5" t="s">
        <v>58</v>
      </c>
      <c r="B20" s="5" t="s">
        <v>3</v>
      </c>
      <c r="C20" s="6">
        <v>9</v>
      </c>
      <c r="D20" s="19"/>
      <c r="E20" s="19"/>
    </row>
    <row r="21" spans="1:5" s="18" customFormat="1" x14ac:dyDescent="0.3">
      <c r="A21" s="8" t="s">
        <v>15</v>
      </c>
      <c r="B21" s="5"/>
      <c r="C21" s="6"/>
      <c r="D21" s="19"/>
      <c r="E21" s="19"/>
    </row>
    <row r="22" spans="1:5" s="18" customFormat="1" x14ac:dyDescent="0.3">
      <c r="A22" s="9" t="s">
        <v>14</v>
      </c>
      <c r="B22" s="4"/>
      <c r="C22" s="4">
        <f>SUM(C4:C21)</f>
        <v>197</v>
      </c>
      <c r="D22" s="21"/>
      <c r="E22" s="19"/>
    </row>
    <row r="23" spans="1:5" s="18" customFormat="1" x14ac:dyDescent="0.3">
      <c r="A23" s="3"/>
      <c r="B23" s="1"/>
      <c r="C23" s="1"/>
      <c r="D23" s="21"/>
      <c r="E23" s="19"/>
    </row>
    <row r="24" spans="1:5" s="18" customFormat="1" x14ac:dyDescent="0.3">
      <c r="A24" s="27" t="s">
        <v>0</v>
      </c>
      <c r="B24" s="28" t="s">
        <v>19</v>
      </c>
      <c r="C24" s="28" t="s">
        <v>48</v>
      </c>
      <c r="D24" s="21"/>
      <c r="E24" s="19"/>
    </row>
    <row r="25" spans="1:5" s="18" customFormat="1" x14ac:dyDescent="0.3">
      <c r="A25" s="89" t="s">
        <v>68</v>
      </c>
      <c r="B25" s="90"/>
      <c r="C25" s="91"/>
      <c r="D25" s="19"/>
      <c r="E25" s="19"/>
    </row>
    <row r="26" spans="1:5" s="18" customFormat="1" ht="39.6" x14ac:dyDescent="0.3">
      <c r="A26" s="5" t="s">
        <v>59</v>
      </c>
      <c r="B26" s="5" t="s">
        <v>26</v>
      </c>
      <c r="C26" s="6">
        <v>9</v>
      </c>
      <c r="D26" s="19"/>
      <c r="E26" s="19"/>
    </row>
    <row r="27" spans="1:5" s="18" customFormat="1" ht="26.4" x14ac:dyDescent="0.3">
      <c r="A27" s="5" t="s">
        <v>60</v>
      </c>
      <c r="B27" s="5" t="s">
        <v>41</v>
      </c>
      <c r="C27" s="6">
        <v>12</v>
      </c>
      <c r="D27" s="19"/>
      <c r="E27" s="14"/>
    </row>
    <row r="28" spans="1:5" s="18" customFormat="1" ht="76.2" customHeight="1" x14ac:dyDescent="0.3">
      <c r="A28" s="5" t="s">
        <v>61</v>
      </c>
      <c r="B28" s="5" t="s">
        <v>42</v>
      </c>
      <c r="C28" s="10">
        <v>12</v>
      </c>
      <c r="D28" s="19"/>
      <c r="E28" s="14"/>
    </row>
    <row r="29" spans="1:5" s="18" customFormat="1" ht="52.8" x14ac:dyDescent="0.3">
      <c r="A29" s="5" t="s">
        <v>62</v>
      </c>
      <c r="B29" s="5" t="s">
        <v>4</v>
      </c>
      <c r="C29" s="6">
        <v>8</v>
      </c>
      <c r="D29" s="19"/>
      <c r="E29" s="14"/>
    </row>
    <row r="30" spans="1:5" s="18" customFormat="1" ht="59.4" customHeight="1" x14ac:dyDescent="0.3">
      <c r="A30" s="5" t="s">
        <v>63</v>
      </c>
      <c r="B30" s="5" t="s">
        <v>31</v>
      </c>
      <c r="C30" s="6">
        <v>12</v>
      </c>
      <c r="D30" s="19"/>
      <c r="E30" s="14"/>
    </row>
    <row r="31" spans="1:5" s="18" customFormat="1" ht="61.2" customHeight="1" x14ac:dyDescent="0.3">
      <c r="A31" s="5" t="s">
        <v>64</v>
      </c>
      <c r="B31" s="5" t="s">
        <v>32</v>
      </c>
      <c r="C31" s="6">
        <v>12</v>
      </c>
      <c r="D31" s="19"/>
      <c r="E31" s="19"/>
    </row>
    <row r="32" spans="1:5" s="18" customFormat="1" ht="48.6" customHeight="1" x14ac:dyDescent="0.3">
      <c r="A32" s="5" t="s">
        <v>65</v>
      </c>
      <c r="B32" s="5" t="s">
        <v>17</v>
      </c>
      <c r="C32" s="6">
        <v>12</v>
      </c>
      <c r="D32" s="19"/>
      <c r="E32" s="19"/>
    </row>
    <row r="33" spans="1:5" s="18" customFormat="1" ht="47.4" customHeight="1" x14ac:dyDescent="0.3">
      <c r="A33" s="5" t="s">
        <v>67</v>
      </c>
      <c r="B33" s="5" t="s">
        <v>30</v>
      </c>
      <c r="C33" s="6">
        <v>12</v>
      </c>
      <c r="D33" s="19"/>
      <c r="E33" s="19"/>
    </row>
    <row r="34" spans="1:5" s="18" customFormat="1" ht="38.4" customHeight="1" x14ac:dyDescent="0.3">
      <c r="A34" s="8" t="s">
        <v>66</v>
      </c>
      <c r="B34" s="5" t="s">
        <v>36</v>
      </c>
      <c r="C34" s="6">
        <v>8</v>
      </c>
      <c r="D34" s="19"/>
      <c r="E34" s="19"/>
    </row>
    <row r="35" spans="1:5" s="18" customFormat="1" ht="45.6" customHeight="1" x14ac:dyDescent="0.3">
      <c r="A35" s="5" t="s">
        <v>67</v>
      </c>
      <c r="B35" s="5" t="s">
        <v>5</v>
      </c>
      <c r="C35" s="6">
        <v>4</v>
      </c>
      <c r="D35" s="19"/>
      <c r="E35" s="19"/>
    </row>
    <row r="36" spans="1:5" s="18" customFormat="1" ht="45" customHeight="1" x14ac:dyDescent="0.3">
      <c r="A36" s="5" t="s">
        <v>69</v>
      </c>
      <c r="B36" s="5" t="s">
        <v>20</v>
      </c>
      <c r="C36" s="6">
        <v>8</v>
      </c>
      <c r="D36" s="19"/>
      <c r="E36" s="19"/>
    </row>
    <row r="37" spans="1:5" s="18" customFormat="1" ht="39.6" x14ac:dyDescent="0.3">
      <c r="A37" s="5" t="s">
        <v>70</v>
      </c>
      <c r="B37" s="5" t="s">
        <v>3</v>
      </c>
      <c r="C37" s="6">
        <v>9</v>
      </c>
      <c r="D37" s="19"/>
      <c r="E37" s="19"/>
    </row>
    <row r="38" spans="1:5" s="18" customFormat="1" x14ac:dyDescent="0.3">
      <c r="A38" s="11" t="s">
        <v>15</v>
      </c>
      <c r="B38" s="6"/>
      <c r="C38" s="6"/>
      <c r="D38" s="19"/>
      <c r="E38" s="19"/>
    </row>
    <row r="39" spans="1:5" s="18" customFormat="1" x14ac:dyDescent="0.3">
      <c r="A39" s="9" t="s">
        <v>6</v>
      </c>
      <c r="B39" s="4"/>
      <c r="C39" s="4">
        <f>SUM(C26:C38)</f>
        <v>118</v>
      </c>
      <c r="D39" s="21"/>
      <c r="E39" s="19"/>
    </row>
    <row r="40" spans="1:5" s="18" customFormat="1" x14ac:dyDescent="0.3">
      <c r="A40" s="3"/>
      <c r="B40" s="1"/>
      <c r="C40" s="1"/>
      <c r="D40" s="21"/>
      <c r="E40" s="19"/>
    </row>
    <row r="41" spans="1:5" s="18" customFormat="1" x14ac:dyDescent="0.3">
      <c r="A41" s="27" t="s">
        <v>1</v>
      </c>
      <c r="B41" s="28" t="s">
        <v>19</v>
      </c>
      <c r="C41" s="28" t="s">
        <v>48</v>
      </c>
      <c r="D41" s="21"/>
      <c r="E41" s="19"/>
    </row>
    <row r="42" spans="1:5" s="18" customFormat="1" x14ac:dyDescent="0.3">
      <c r="A42" s="92" t="s">
        <v>22</v>
      </c>
      <c r="B42" s="92"/>
      <c r="C42" s="92"/>
      <c r="D42" s="19"/>
      <c r="E42" s="19"/>
    </row>
    <row r="43" spans="1:5" s="18" customFormat="1" ht="97.2" customHeight="1" x14ac:dyDescent="0.3">
      <c r="A43" s="5" t="s">
        <v>71</v>
      </c>
      <c r="B43" s="5" t="s">
        <v>7</v>
      </c>
      <c r="C43" s="6">
        <v>12</v>
      </c>
      <c r="D43" s="19"/>
      <c r="E43" s="19"/>
    </row>
    <row r="44" spans="1:5" s="18" customFormat="1" ht="52.8" x14ac:dyDescent="0.3">
      <c r="A44" s="5" t="s">
        <v>72</v>
      </c>
      <c r="B44" s="5" t="s">
        <v>8</v>
      </c>
      <c r="C44" s="6">
        <v>10</v>
      </c>
      <c r="D44" s="19"/>
      <c r="E44" s="19"/>
    </row>
    <row r="45" spans="1:5" s="18" customFormat="1" ht="31.2" customHeight="1" x14ac:dyDescent="0.3">
      <c r="A45" s="5" t="s">
        <v>73</v>
      </c>
      <c r="B45" s="5" t="s">
        <v>18</v>
      </c>
      <c r="C45" s="6">
        <v>8</v>
      </c>
      <c r="D45" s="19"/>
      <c r="E45" s="19"/>
    </row>
    <row r="46" spans="1:5" s="18" customFormat="1" x14ac:dyDescent="0.3">
      <c r="A46" s="25" t="s">
        <v>15</v>
      </c>
      <c r="B46" s="25"/>
      <c r="C46" s="4"/>
      <c r="D46" s="19"/>
      <c r="E46" s="19"/>
    </row>
    <row r="47" spans="1:5" s="18" customFormat="1" x14ac:dyDescent="0.3">
      <c r="A47" s="25" t="s">
        <v>9</v>
      </c>
      <c r="B47" s="25"/>
      <c r="C47" s="4">
        <f>SUM(C43:C46)</f>
        <v>30</v>
      </c>
      <c r="D47" s="21"/>
      <c r="E47" s="19"/>
    </row>
    <row r="48" spans="1:5" s="18" customFormat="1" x14ac:dyDescent="0.3">
      <c r="A48" s="2"/>
      <c r="B48" s="1"/>
      <c r="C48" s="1"/>
      <c r="D48" s="21"/>
      <c r="E48" s="19"/>
    </row>
    <row r="49" spans="1:5" s="18" customFormat="1" x14ac:dyDescent="0.3">
      <c r="A49" s="27" t="s">
        <v>1</v>
      </c>
      <c r="B49" s="28" t="s">
        <v>19</v>
      </c>
      <c r="C49" s="28" t="s">
        <v>48</v>
      </c>
      <c r="D49" s="21"/>
      <c r="E49" s="19"/>
    </row>
    <row r="50" spans="1:5" s="18" customFormat="1" x14ac:dyDescent="0.3">
      <c r="A50" s="92" t="s">
        <v>23</v>
      </c>
      <c r="B50" s="92"/>
      <c r="C50" s="92"/>
      <c r="D50" s="19"/>
      <c r="E50" s="19"/>
    </row>
    <row r="51" spans="1:5" s="18" customFormat="1" ht="79.2" x14ac:dyDescent="0.3">
      <c r="A51" s="5" t="s">
        <v>74</v>
      </c>
      <c r="B51" s="5" t="s">
        <v>28</v>
      </c>
      <c r="C51" s="6">
        <v>10</v>
      </c>
      <c r="D51" s="19"/>
      <c r="E51" s="14"/>
    </row>
    <row r="52" spans="1:5" s="18" customFormat="1" ht="52.8" x14ac:dyDescent="0.3">
      <c r="A52" s="5" t="s">
        <v>75</v>
      </c>
      <c r="B52" s="5" t="s">
        <v>27</v>
      </c>
      <c r="C52" s="6">
        <v>6</v>
      </c>
      <c r="D52" s="19"/>
      <c r="E52" s="19"/>
    </row>
    <row r="53" spans="1:5" s="18" customFormat="1" ht="26.4" x14ac:dyDescent="0.3">
      <c r="A53" s="5" t="s">
        <v>76</v>
      </c>
      <c r="B53" s="5" t="s">
        <v>156</v>
      </c>
      <c r="C53" s="6">
        <v>10</v>
      </c>
      <c r="D53" s="19"/>
      <c r="E53" s="14"/>
    </row>
    <row r="54" spans="1:5" s="18" customFormat="1" x14ac:dyDescent="0.3">
      <c r="A54" s="25" t="s">
        <v>10</v>
      </c>
      <c r="B54" s="25"/>
      <c r="C54" s="4">
        <f>SUM(C51:C53)</f>
        <v>26</v>
      </c>
      <c r="D54" s="21"/>
      <c r="E54" s="19"/>
    </row>
    <row r="55" spans="1:5" s="18" customFormat="1" x14ac:dyDescent="0.3">
      <c r="A55" s="25" t="s">
        <v>13</v>
      </c>
      <c r="B55" s="30"/>
      <c r="C55" s="29">
        <f>C22+C39+C47+C54</f>
        <v>371</v>
      </c>
      <c r="D55" s="22"/>
      <c r="E55" s="19"/>
    </row>
    <row r="56" spans="1:5" x14ac:dyDescent="0.25">
      <c r="B56" s="23"/>
    </row>
    <row r="57" spans="1:5" x14ac:dyDescent="0.25">
      <c r="B57" s="23"/>
    </row>
    <row r="58" spans="1:5" x14ac:dyDescent="0.25">
      <c r="B58" s="23"/>
    </row>
  </sheetData>
  <mergeCells count="5">
    <mergeCell ref="A3:C3"/>
    <mergeCell ref="A25:C25"/>
    <mergeCell ref="A42:C42"/>
    <mergeCell ref="A50:C50"/>
    <mergeCell ref="A1:C1"/>
  </mergeCells>
  <pageMargins left="0.7" right="0.7" top="0.75" bottom="0.75" header="0.3" footer="0.3"/>
  <pageSetup scale="7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A63F1-9019-4FC3-952F-FCB58661EFB0}">
  <sheetPr>
    <pageSetUpPr fitToPage="1"/>
  </sheetPr>
  <dimension ref="A1:J201"/>
  <sheetViews>
    <sheetView tabSelected="1" zoomScale="66" zoomScaleNormal="103" workbookViewId="0">
      <selection activeCell="H7" sqref="H7"/>
    </sheetView>
  </sheetViews>
  <sheetFormatPr defaultRowHeight="15" x14ac:dyDescent="0.25"/>
  <cols>
    <col min="1" max="1" width="69.21875" style="31" customWidth="1"/>
    <col min="2" max="2" width="34.5546875" style="31" customWidth="1"/>
    <col min="3" max="3" width="28.109375" style="31" customWidth="1"/>
    <col min="4" max="4" width="35.5546875" style="31" customWidth="1"/>
    <col min="5" max="5" width="28.109375" style="31" customWidth="1"/>
    <col min="6" max="6" width="24.33203125" style="31" bestFit="1" customWidth="1"/>
    <col min="7" max="7" width="18.33203125" style="31" customWidth="1"/>
    <col min="8" max="8" width="30.5546875" style="31" customWidth="1"/>
    <col min="9" max="9" width="27.109375" style="31" customWidth="1"/>
    <col min="10" max="10" width="24.44140625" style="31" customWidth="1"/>
    <col min="11" max="11" width="38.109375" style="31" customWidth="1"/>
    <col min="12" max="13" width="25.44140625" style="31" customWidth="1"/>
    <col min="14" max="16384" width="8.88671875" style="31"/>
  </cols>
  <sheetData>
    <row r="1" spans="1:8" ht="87.6" customHeight="1" x14ac:dyDescent="0.25">
      <c r="A1" s="101" t="s">
        <v>83</v>
      </c>
      <c r="B1" s="101"/>
      <c r="C1" s="101"/>
      <c r="D1" s="101"/>
      <c r="E1" s="101"/>
      <c r="F1" s="101"/>
    </row>
    <row r="2" spans="1:8" ht="22.8" x14ac:dyDescent="0.25">
      <c r="A2" s="109" t="s">
        <v>157</v>
      </c>
      <c r="B2" s="85"/>
      <c r="C2" s="85"/>
      <c r="D2" s="85"/>
      <c r="E2" s="85"/>
      <c r="F2" s="85"/>
    </row>
    <row r="3" spans="1:8" ht="22.8" x14ac:dyDescent="0.25">
      <c r="A3" s="85"/>
      <c r="B3" s="85"/>
      <c r="C3" s="85"/>
      <c r="D3" s="85"/>
      <c r="E3" s="85"/>
      <c r="F3" s="85"/>
    </row>
    <row r="4" spans="1:8" ht="17.399999999999999" x14ac:dyDescent="0.25">
      <c r="A4" s="102" t="s">
        <v>21</v>
      </c>
      <c r="B4" s="103"/>
      <c r="C4" s="103"/>
      <c r="D4" s="103"/>
      <c r="E4" s="103"/>
      <c r="F4" s="104"/>
      <c r="G4" s="33"/>
      <c r="H4" s="36"/>
    </row>
    <row r="5" spans="1:8" s="38" customFormat="1" ht="46.8" x14ac:dyDescent="0.3">
      <c r="A5" s="37" t="s">
        <v>44</v>
      </c>
      <c r="B5" s="62" t="s">
        <v>34</v>
      </c>
      <c r="C5" s="37"/>
      <c r="D5" s="37"/>
      <c r="E5" s="37"/>
      <c r="F5" s="37">
        <v>22</v>
      </c>
      <c r="G5" s="33"/>
      <c r="H5" s="34"/>
    </row>
    <row r="6" spans="1:8" s="38" customFormat="1" ht="15.6" x14ac:dyDescent="0.3">
      <c r="A6" s="37" t="s">
        <v>77</v>
      </c>
      <c r="B6" s="37" t="s">
        <v>78</v>
      </c>
      <c r="C6" s="37" t="s">
        <v>79</v>
      </c>
      <c r="D6" s="37" t="s">
        <v>80</v>
      </c>
      <c r="E6" s="37" t="s">
        <v>81</v>
      </c>
      <c r="F6" s="37"/>
      <c r="G6" s="33"/>
      <c r="H6" s="34"/>
    </row>
    <row r="7" spans="1:8" s="38" customFormat="1" ht="18.600000000000001" customHeight="1" x14ac:dyDescent="0.3">
      <c r="A7" s="41" t="s">
        <v>124</v>
      </c>
      <c r="B7" s="39"/>
      <c r="C7" s="39"/>
      <c r="D7" s="40">
        <f>C7-B7</f>
        <v>0</v>
      </c>
      <c r="E7" s="40">
        <f>D7*2</f>
        <v>0</v>
      </c>
      <c r="F7" s="94">
        <f>SUM(E7:E9)</f>
        <v>0</v>
      </c>
      <c r="G7" s="33"/>
      <c r="H7" s="34"/>
    </row>
    <row r="8" spans="1:8" s="38" customFormat="1" ht="18.600000000000001" customHeight="1" x14ac:dyDescent="0.3">
      <c r="A8" s="38" t="s">
        <v>123</v>
      </c>
      <c r="B8" s="41"/>
      <c r="C8" s="41"/>
      <c r="D8" s="40">
        <f>C8-B8</f>
        <v>0</v>
      </c>
      <c r="E8" s="40">
        <f t="shared" ref="E8" si="0">D8*2</f>
        <v>0</v>
      </c>
      <c r="F8" s="95"/>
      <c r="G8" s="33"/>
      <c r="H8" s="34"/>
    </row>
    <row r="9" spans="1:8" s="38" customFormat="1" ht="18.600000000000001" customHeight="1" x14ac:dyDescent="0.3">
      <c r="A9" s="68" t="s">
        <v>122</v>
      </c>
      <c r="B9" s="41"/>
      <c r="C9" s="41"/>
      <c r="D9" s="40">
        <f>C9-B9</f>
        <v>0</v>
      </c>
      <c r="E9" s="40">
        <f>D9*3</f>
        <v>0</v>
      </c>
      <c r="F9" s="96"/>
      <c r="G9" s="33"/>
      <c r="H9" s="34"/>
    </row>
    <row r="10" spans="1:8" s="38" customFormat="1" ht="46.8" x14ac:dyDescent="0.3">
      <c r="A10" s="42" t="s">
        <v>45</v>
      </c>
      <c r="B10" s="43" t="s">
        <v>35</v>
      </c>
      <c r="C10" s="43"/>
      <c r="D10" s="43"/>
      <c r="E10" s="43"/>
      <c r="F10" s="37">
        <v>16</v>
      </c>
      <c r="G10" s="33"/>
      <c r="H10" s="34"/>
    </row>
    <row r="11" spans="1:8" s="38" customFormat="1" ht="18.600000000000001" customHeight="1" x14ac:dyDescent="0.3">
      <c r="A11" s="37" t="s">
        <v>88</v>
      </c>
      <c r="B11" s="37" t="s">
        <v>78</v>
      </c>
      <c r="C11" s="37" t="s">
        <v>79</v>
      </c>
      <c r="D11" s="37" t="s">
        <v>80</v>
      </c>
      <c r="E11" s="37" t="s">
        <v>81</v>
      </c>
      <c r="F11" s="37"/>
      <c r="G11" s="33"/>
      <c r="H11" s="34"/>
    </row>
    <row r="12" spans="1:8" s="38" customFormat="1" ht="18.600000000000001" customHeight="1" x14ac:dyDescent="0.3">
      <c r="A12" s="41"/>
      <c r="B12" s="41"/>
      <c r="C12" s="41"/>
      <c r="D12" s="40">
        <f>C12-B12</f>
        <v>0</v>
      </c>
      <c r="E12" s="40">
        <f>D12*2</f>
        <v>0</v>
      </c>
      <c r="F12" s="94">
        <f>SUM(E12:E14)</f>
        <v>0</v>
      </c>
      <c r="G12" s="33"/>
      <c r="H12" s="34"/>
    </row>
    <row r="13" spans="1:8" s="38" customFormat="1" ht="18.600000000000001" customHeight="1" x14ac:dyDescent="0.3">
      <c r="A13" s="41"/>
      <c r="B13" s="41"/>
      <c r="C13" s="41"/>
      <c r="D13" s="40">
        <f>C13-B13</f>
        <v>0</v>
      </c>
      <c r="E13" s="40">
        <f t="shared" ref="E13:E14" si="1">D13*2</f>
        <v>0</v>
      </c>
      <c r="F13" s="95"/>
      <c r="G13" s="33"/>
      <c r="H13" s="34"/>
    </row>
    <row r="14" spans="1:8" s="38" customFormat="1" ht="15.6" x14ac:dyDescent="0.3">
      <c r="A14" s="41"/>
      <c r="B14" s="41"/>
      <c r="C14" s="41"/>
      <c r="D14" s="40">
        <f>C14-B14</f>
        <v>0</v>
      </c>
      <c r="E14" s="40">
        <f t="shared" si="1"/>
        <v>0</v>
      </c>
      <c r="F14" s="96"/>
      <c r="G14" s="33"/>
      <c r="H14" s="34"/>
    </row>
    <row r="15" spans="1:8" s="38" customFormat="1" ht="31.2" x14ac:dyDescent="0.3">
      <c r="A15" s="43" t="s">
        <v>46</v>
      </c>
      <c r="B15" s="43" t="s">
        <v>25</v>
      </c>
      <c r="C15" s="43"/>
      <c r="D15" s="43"/>
      <c r="E15" s="43"/>
      <c r="F15" s="37">
        <v>20</v>
      </c>
      <c r="G15" s="33"/>
      <c r="H15" s="34"/>
    </row>
    <row r="16" spans="1:8" s="38" customFormat="1" ht="18.600000000000001" customHeight="1" x14ac:dyDescent="0.3">
      <c r="A16" s="37" t="s">
        <v>89</v>
      </c>
      <c r="B16" s="37" t="s">
        <v>78</v>
      </c>
      <c r="C16" s="37" t="s">
        <v>79</v>
      </c>
      <c r="D16" s="37" t="s">
        <v>80</v>
      </c>
      <c r="E16" s="37" t="s">
        <v>81</v>
      </c>
      <c r="F16" s="37"/>
      <c r="G16" s="33"/>
      <c r="H16" s="34"/>
    </row>
    <row r="17" spans="1:10" s="38" customFormat="1" ht="18.600000000000001" customHeight="1" x14ac:dyDescent="0.3">
      <c r="A17" s="41"/>
      <c r="B17" s="41"/>
      <c r="C17" s="41"/>
      <c r="D17" s="40">
        <f>C17-B17</f>
        <v>0</v>
      </c>
      <c r="E17" s="40">
        <f>D17*2</f>
        <v>0</v>
      </c>
      <c r="F17" s="94">
        <f>SUM(E17:E19)</f>
        <v>0</v>
      </c>
      <c r="G17" s="33"/>
      <c r="H17" s="34"/>
    </row>
    <row r="18" spans="1:10" s="38" customFormat="1" ht="15.6" x14ac:dyDescent="0.3">
      <c r="A18" s="41"/>
      <c r="B18" s="41"/>
      <c r="C18" s="41"/>
      <c r="D18" s="40">
        <f>C18-B18</f>
        <v>0</v>
      </c>
      <c r="E18" s="40">
        <f t="shared" ref="E18:E19" si="2">D18*2</f>
        <v>0</v>
      </c>
      <c r="F18" s="95"/>
      <c r="G18" s="33"/>
      <c r="H18" s="34"/>
      <c r="I18" s="44"/>
    </row>
    <row r="19" spans="1:10" s="38" customFormat="1" ht="15.6" x14ac:dyDescent="0.3">
      <c r="A19" s="41"/>
      <c r="B19" s="41"/>
      <c r="C19" s="41"/>
      <c r="D19" s="40">
        <f>C19-B19</f>
        <v>0</v>
      </c>
      <c r="E19" s="40">
        <f t="shared" si="2"/>
        <v>0</v>
      </c>
      <c r="F19" s="96"/>
      <c r="G19" s="33"/>
      <c r="H19" s="34"/>
      <c r="I19" s="44"/>
    </row>
    <row r="20" spans="1:10" s="38" customFormat="1" ht="31.2" x14ac:dyDescent="0.3">
      <c r="A20" s="43" t="s">
        <v>47</v>
      </c>
      <c r="B20" s="60"/>
      <c r="C20" s="60"/>
      <c r="D20" s="60"/>
      <c r="E20" s="60"/>
      <c r="F20" s="63"/>
      <c r="G20" s="33"/>
      <c r="H20" s="34"/>
      <c r="I20" s="44"/>
    </row>
    <row r="21" spans="1:10" s="38" customFormat="1" ht="31.2" x14ac:dyDescent="0.3">
      <c r="A21" s="61" t="s">
        <v>37</v>
      </c>
      <c r="B21" s="61" t="s">
        <v>11</v>
      </c>
      <c r="C21" s="61"/>
      <c r="D21" s="61"/>
      <c r="E21" s="61"/>
      <c r="F21" s="37">
        <v>16</v>
      </c>
      <c r="G21" s="33"/>
      <c r="H21" s="34"/>
      <c r="I21" s="44"/>
    </row>
    <row r="22" spans="1:10" s="38" customFormat="1" ht="15.6" x14ac:dyDescent="0.3">
      <c r="A22" s="37" t="s">
        <v>90</v>
      </c>
      <c r="B22" s="37" t="s">
        <v>78</v>
      </c>
      <c r="C22" s="37" t="s">
        <v>79</v>
      </c>
      <c r="D22" s="37" t="s">
        <v>80</v>
      </c>
      <c r="E22" s="37" t="s">
        <v>81</v>
      </c>
      <c r="F22" s="37"/>
      <c r="G22" s="33"/>
      <c r="H22" s="34"/>
      <c r="I22" s="44"/>
    </row>
    <row r="23" spans="1:10" s="38" customFormat="1" ht="15.6" x14ac:dyDescent="0.3">
      <c r="A23" s="46"/>
      <c r="B23" s="46"/>
      <c r="C23" s="46"/>
      <c r="D23" s="40">
        <f>C23-B23</f>
        <v>0</v>
      </c>
      <c r="E23" s="40">
        <f>D23*1</f>
        <v>0</v>
      </c>
      <c r="F23" s="94">
        <f>SUM(E23:E25)</f>
        <v>0</v>
      </c>
      <c r="G23" s="33"/>
      <c r="H23" s="34"/>
      <c r="I23" s="44"/>
      <c r="J23" s="45"/>
    </row>
    <row r="24" spans="1:10" s="38" customFormat="1" ht="15.6" x14ac:dyDescent="0.3">
      <c r="A24" s="46"/>
      <c r="B24" s="46"/>
      <c r="C24" s="46"/>
      <c r="D24" s="40">
        <f>C24-B24</f>
        <v>0</v>
      </c>
      <c r="E24" s="40">
        <f t="shared" ref="E24:E25" si="3">D24*1</f>
        <v>0</v>
      </c>
      <c r="F24" s="95"/>
      <c r="G24" s="33"/>
      <c r="H24" s="34"/>
      <c r="I24" s="44"/>
      <c r="J24" s="45"/>
    </row>
    <row r="25" spans="1:10" s="38" customFormat="1" ht="15.6" x14ac:dyDescent="0.3">
      <c r="A25" s="46"/>
      <c r="B25" s="46"/>
      <c r="C25" s="46"/>
      <c r="D25" s="40">
        <f>C25-B25</f>
        <v>0</v>
      </c>
      <c r="E25" s="40">
        <f t="shared" si="3"/>
        <v>0</v>
      </c>
      <c r="F25" s="96"/>
      <c r="G25" s="33"/>
      <c r="H25" s="34"/>
      <c r="I25" s="44"/>
      <c r="J25" s="45"/>
    </row>
    <row r="26" spans="1:10" s="38" customFormat="1" ht="31.2" x14ac:dyDescent="0.3">
      <c r="A26" s="61" t="s">
        <v>38</v>
      </c>
      <c r="B26" s="61" t="s">
        <v>39</v>
      </c>
      <c r="C26" s="61"/>
      <c r="D26" s="61"/>
      <c r="E26" s="61"/>
      <c r="F26" s="37">
        <v>8</v>
      </c>
      <c r="G26" s="33"/>
      <c r="H26" s="34"/>
      <c r="I26" s="44"/>
      <c r="J26" s="45"/>
    </row>
    <row r="27" spans="1:10" s="38" customFormat="1" ht="15.6" x14ac:dyDescent="0.3">
      <c r="A27" s="37" t="s">
        <v>84</v>
      </c>
      <c r="B27" s="37" t="s">
        <v>78</v>
      </c>
      <c r="C27" s="37" t="s">
        <v>79</v>
      </c>
      <c r="D27" s="37" t="s">
        <v>80</v>
      </c>
      <c r="E27" s="37" t="s">
        <v>81</v>
      </c>
      <c r="F27" s="37"/>
      <c r="G27" s="33"/>
      <c r="H27" s="45"/>
      <c r="I27" s="44"/>
      <c r="J27" s="45"/>
    </row>
    <row r="28" spans="1:10" s="38" customFormat="1" ht="15.6" x14ac:dyDescent="0.3">
      <c r="A28" s="46"/>
      <c r="B28" s="46"/>
      <c r="C28" s="46"/>
      <c r="D28" s="40">
        <f>C28-B28</f>
        <v>0</v>
      </c>
      <c r="E28" s="40">
        <f>D28*0.5</f>
        <v>0</v>
      </c>
      <c r="F28" s="94">
        <f>SUM(E28:E30)</f>
        <v>0</v>
      </c>
      <c r="G28" s="33"/>
      <c r="H28" s="45"/>
      <c r="I28" s="44"/>
      <c r="J28" s="45"/>
    </row>
    <row r="29" spans="1:10" s="38" customFormat="1" ht="15.6" x14ac:dyDescent="0.3">
      <c r="A29" s="46"/>
      <c r="B29" s="46"/>
      <c r="C29" s="46"/>
      <c r="D29" s="40">
        <f>C29-B29</f>
        <v>0</v>
      </c>
      <c r="E29" s="40">
        <f t="shared" ref="E29:E30" si="4">D29*0.5</f>
        <v>0</v>
      </c>
      <c r="F29" s="95"/>
      <c r="G29" s="33"/>
      <c r="H29" s="45"/>
      <c r="I29" s="44"/>
      <c r="J29" s="45"/>
    </row>
    <row r="30" spans="1:10" s="38" customFormat="1" ht="15.6" x14ac:dyDescent="0.3">
      <c r="A30" s="46"/>
      <c r="B30" s="46"/>
      <c r="C30" s="46"/>
      <c r="D30" s="40">
        <f>C30-B30</f>
        <v>0</v>
      </c>
      <c r="E30" s="40">
        <f t="shared" si="4"/>
        <v>0</v>
      </c>
      <c r="F30" s="96"/>
      <c r="G30" s="33"/>
      <c r="H30" s="45"/>
      <c r="I30" s="44"/>
      <c r="J30" s="45"/>
    </row>
    <row r="31" spans="1:10" s="38" customFormat="1" ht="31.2" x14ac:dyDescent="0.3">
      <c r="A31" s="61" t="s">
        <v>24</v>
      </c>
      <c r="B31" s="61" t="s">
        <v>16</v>
      </c>
      <c r="C31" s="61"/>
      <c r="D31" s="61"/>
      <c r="E31" s="61"/>
      <c r="F31" s="37">
        <v>8</v>
      </c>
      <c r="G31" s="33"/>
      <c r="H31" s="34"/>
    </row>
    <row r="32" spans="1:10" s="38" customFormat="1" ht="31.2" x14ac:dyDescent="0.3">
      <c r="A32" s="37" t="s">
        <v>24</v>
      </c>
      <c r="B32" s="37" t="s">
        <v>78</v>
      </c>
      <c r="C32" s="37" t="s">
        <v>79</v>
      </c>
      <c r="D32" s="37" t="s">
        <v>80</v>
      </c>
      <c r="E32" s="37" t="s">
        <v>81</v>
      </c>
      <c r="F32" s="37"/>
      <c r="G32" s="33"/>
      <c r="H32" s="45"/>
      <c r="I32" s="44"/>
      <c r="J32" s="45"/>
    </row>
    <row r="33" spans="1:10" s="38" customFormat="1" ht="15.6" x14ac:dyDescent="0.3">
      <c r="A33" s="46"/>
      <c r="B33" s="46"/>
      <c r="C33" s="46"/>
      <c r="D33" s="40">
        <f>C33-B33</f>
        <v>0</v>
      </c>
      <c r="E33" s="40">
        <f>D33*1</f>
        <v>0</v>
      </c>
      <c r="F33" s="94">
        <f>SUM(E33:E35)</f>
        <v>0</v>
      </c>
      <c r="G33" s="33"/>
      <c r="H33" s="45"/>
      <c r="I33" s="44"/>
      <c r="J33" s="45"/>
    </row>
    <row r="34" spans="1:10" s="38" customFormat="1" ht="15.6" x14ac:dyDescent="0.3">
      <c r="A34" s="46"/>
      <c r="B34" s="46"/>
      <c r="C34" s="46"/>
      <c r="D34" s="40">
        <f>C34-B34</f>
        <v>0</v>
      </c>
      <c r="E34" s="40">
        <f t="shared" ref="E34:E35" si="5">D34*1</f>
        <v>0</v>
      </c>
      <c r="F34" s="95"/>
      <c r="G34" s="33"/>
      <c r="H34" s="34"/>
    </row>
    <row r="35" spans="1:10" s="35" customFormat="1" ht="15.6" x14ac:dyDescent="0.3">
      <c r="A35" s="46"/>
      <c r="B35" s="46"/>
      <c r="C35" s="46"/>
      <c r="D35" s="40">
        <f>C35-B35</f>
        <v>0</v>
      </c>
      <c r="E35" s="40">
        <f t="shared" si="5"/>
        <v>0</v>
      </c>
      <c r="F35" s="96"/>
      <c r="G35" s="33"/>
      <c r="H35" s="34"/>
    </row>
    <row r="36" spans="1:10" s="38" customFormat="1" ht="140.4" x14ac:dyDescent="0.3">
      <c r="A36" s="43" t="s">
        <v>85</v>
      </c>
      <c r="B36" s="43" t="s">
        <v>29</v>
      </c>
      <c r="C36" s="43"/>
      <c r="D36" s="43"/>
      <c r="E36" s="43"/>
      <c r="F36" s="37">
        <v>16</v>
      </c>
      <c r="G36" s="33"/>
      <c r="H36" s="45"/>
      <c r="I36" s="44"/>
      <c r="J36" s="45"/>
    </row>
    <row r="37" spans="1:10" s="38" customFormat="1" ht="15.6" x14ac:dyDescent="0.3">
      <c r="A37" s="37" t="s">
        <v>91</v>
      </c>
      <c r="B37" s="37" t="s">
        <v>92</v>
      </c>
      <c r="C37" s="37" t="s">
        <v>87</v>
      </c>
      <c r="D37" s="37" t="s">
        <v>86</v>
      </c>
      <c r="E37" s="37" t="s">
        <v>81</v>
      </c>
      <c r="F37" s="37"/>
      <c r="G37" s="33"/>
      <c r="H37" s="45"/>
      <c r="I37" s="44"/>
      <c r="J37" s="45"/>
    </row>
    <row r="38" spans="1:10" s="38" customFormat="1" ht="15.6" x14ac:dyDescent="0.3">
      <c r="A38" s="46"/>
      <c r="B38" s="46"/>
      <c r="C38" s="46"/>
      <c r="D38" s="39"/>
      <c r="E38" s="40">
        <f>D38</f>
        <v>0</v>
      </c>
      <c r="F38" s="94">
        <f>SUM(E38:E40)</f>
        <v>0</v>
      </c>
      <c r="G38" s="33"/>
      <c r="H38" s="34"/>
    </row>
    <row r="39" spans="1:10" s="38" customFormat="1" ht="15.6" x14ac:dyDescent="0.3">
      <c r="A39" s="46"/>
      <c r="B39" s="46"/>
      <c r="C39" s="46"/>
      <c r="D39" s="39"/>
      <c r="E39" s="40">
        <f t="shared" ref="E39:E40" si="6">D39</f>
        <v>0</v>
      </c>
      <c r="F39" s="95"/>
      <c r="G39" s="33"/>
      <c r="H39" s="45"/>
    </row>
    <row r="40" spans="1:10" s="38" customFormat="1" ht="15.6" x14ac:dyDescent="0.3">
      <c r="A40" s="41"/>
      <c r="B40" s="41"/>
      <c r="C40" s="41"/>
      <c r="D40" s="39"/>
      <c r="E40" s="40">
        <f t="shared" si="6"/>
        <v>0</v>
      </c>
      <c r="F40" s="96"/>
      <c r="G40" s="33"/>
      <c r="H40" s="45"/>
      <c r="I40" s="44"/>
      <c r="J40" s="45"/>
    </row>
    <row r="41" spans="1:10" s="38" customFormat="1" ht="31.2" x14ac:dyDescent="0.3">
      <c r="A41" s="43" t="s">
        <v>50</v>
      </c>
      <c r="B41" s="43" t="s">
        <v>30</v>
      </c>
      <c r="C41" s="43"/>
      <c r="D41" s="43"/>
      <c r="E41" s="43"/>
      <c r="F41" s="37">
        <v>12</v>
      </c>
      <c r="G41" s="33"/>
      <c r="H41" s="45"/>
      <c r="I41" s="44"/>
      <c r="J41" s="45"/>
    </row>
    <row r="42" spans="1:10" s="38" customFormat="1" ht="15.6" x14ac:dyDescent="0.3">
      <c r="A42" s="37" t="s">
        <v>93</v>
      </c>
      <c r="B42" s="97" t="s">
        <v>94</v>
      </c>
      <c r="C42" s="98"/>
      <c r="D42" s="37" t="s">
        <v>96</v>
      </c>
      <c r="E42" s="37" t="s">
        <v>81</v>
      </c>
      <c r="F42" s="37"/>
      <c r="G42" s="33"/>
      <c r="H42" s="34"/>
    </row>
    <row r="43" spans="1:10" s="38" customFormat="1" ht="15" customHeight="1" x14ac:dyDescent="0.3">
      <c r="A43" s="46"/>
      <c r="B43" s="99"/>
      <c r="C43" s="100"/>
      <c r="D43" s="39"/>
      <c r="E43" s="40">
        <f>D43</f>
        <v>0</v>
      </c>
      <c r="F43" s="94">
        <f>SUM(E43:E45)</f>
        <v>0</v>
      </c>
      <c r="G43" s="45"/>
      <c r="H43" s="47"/>
    </row>
    <row r="44" spans="1:10" s="38" customFormat="1" ht="15.6" x14ac:dyDescent="0.3">
      <c r="A44" s="46"/>
      <c r="B44" s="99"/>
      <c r="C44" s="100"/>
      <c r="D44" s="39"/>
      <c r="E44" s="40">
        <f t="shared" ref="E44:E45" si="7">D44</f>
        <v>0</v>
      </c>
      <c r="F44" s="95"/>
      <c r="G44" s="33"/>
      <c r="H44" s="45"/>
      <c r="I44" s="44"/>
      <c r="J44" s="45"/>
    </row>
    <row r="45" spans="1:10" s="38" customFormat="1" ht="15.6" x14ac:dyDescent="0.3">
      <c r="A45" s="41"/>
      <c r="B45" s="99"/>
      <c r="C45" s="100"/>
      <c r="D45" s="39"/>
      <c r="E45" s="40">
        <f t="shared" si="7"/>
        <v>0</v>
      </c>
      <c r="F45" s="96"/>
      <c r="G45" s="33"/>
      <c r="H45" s="45"/>
      <c r="I45" s="44"/>
      <c r="J45" s="45"/>
    </row>
    <row r="46" spans="1:10" s="38" customFormat="1" ht="31.2" x14ac:dyDescent="0.3">
      <c r="A46" s="43" t="s">
        <v>51</v>
      </c>
      <c r="B46" s="43" t="s">
        <v>17</v>
      </c>
      <c r="C46" s="43"/>
      <c r="D46" s="43"/>
      <c r="E46" s="43"/>
      <c r="F46" s="37">
        <v>12</v>
      </c>
      <c r="G46" s="33"/>
      <c r="H46" s="34"/>
    </row>
    <row r="47" spans="1:10" s="38" customFormat="1" ht="15.6" x14ac:dyDescent="0.3">
      <c r="A47" s="37" t="s">
        <v>93</v>
      </c>
      <c r="B47" s="65" t="s">
        <v>95</v>
      </c>
      <c r="C47" s="37"/>
      <c r="D47" s="37" t="s">
        <v>97</v>
      </c>
      <c r="E47" s="37" t="s">
        <v>81</v>
      </c>
      <c r="F47" s="37"/>
      <c r="G47" s="45"/>
      <c r="H47" s="45"/>
    </row>
    <row r="48" spans="1:10" s="38" customFormat="1" ht="15.6" x14ac:dyDescent="0.3">
      <c r="A48" s="46"/>
      <c r="B48" s="46"/>
      <c r="C48" s="46"/>
      <c r="D48" s="39"/>
      <c r="E48" s="40">
        <f>D48</f>
        <v>0</v>
      </c>
      <c r="F48" s="94">
        <f>SUM(E48:E50)</f>
        <v>0</v>
      </c>
      <c r="G48" s="33"/>
      <c r="H48" s="45"/>
      <c r="I48" s="44"/>
      <c r="J48" s="45"/>
    </row>
    <row r="49" spans="1:10" s="38" customFormat="1" ht="15.6" x14ac:dyDescent="0.3">
      <c r="A49" s="46"/>
      <c r="B49" s="46"/>
      <c r="C49" s="46"/>
      <c r="D49" s="39"/>
      <c r="E49" s="40">
        <f t="shared" ref="E49:E50" si="8">D49</f>
        <v>0</v>
      </c>
      <c r="F49" s="95"/>
      <c r="G49" s="33"/>
      <c r="H49" s="45"/>
      <c r="I49" s="44"/>
      <c r="J49" s="45"/>
    </row>
    <row r="50" spans="1:10" s="38" customFormat="1" ht="15.6" x14ac:dyDescent="0.3">
      <c r="A50" s="41"/>
      <c r="B50" s="41"/>
      <c r="C50" s="41"/>
      <c r="D50" s="39"/>
      <c r="E50" s="40">
        <f t="shared" si="8"/>
        <v>0</v>
      </c>
      <c r="F50" s="96"/>
      <c r="G50" s="33"/>
      <c r="H50" s="34"/>
    </row>
    <row r="51" spans="1:10" s="38" customFormat="1" ht="75" customHeight="1" x14ac:dyDescent="0.3">
      <c r="A51" s="43" t="s">
        <v>99</v>
      </c>
      <c r="B51" s="43" t="s">
        <v>12</v>
      </c>
      <c r="C51" s="43"/>
      <c r="D51" s="43"/>
      <c r="E51" s="43"/>
      <c r="F51" s="37">
        <v>8</v>
      </c>
      <c r="G51" s="45"/>
      <c r="H51" s="45"/>
    </row>
    <row r="52" spans="1:10" s="38" customFormat="1" ht="15.6" x14ac:dyDescent="0.3">
      <c r="A52" s="37" t="s">
        <v>98</v>
      </c>
      <c r="B52" s="65" t="s">
        <v>100</v>
      </c>
      <c r="C52" s="37" t="s">
        <v>101</v>
      </c>
      <c r="D52" s="37" t="s">
        <v>102</v>
      </c>
      <c r="E52" s="37" t="s">
        <v>81</v>
      </c>
      <c r="F52" s="37"/>
      <c r="G52" s="33"/>
      <c r="H52" s="45"/>
      <c r="I52" s="44"/>
      <c r="J52" s="45"/>
    </row>
    <row r="53" spans="1:10" s="38" customFormat="1" ht="15.6" x14ac:dyDescent="0.3">
      <c r="A53" s="46"/>
      <c r="B53" s="46"/>
      <c r="C53" s="46"/>
      <c r="D53" s="39"/>
      <c r="E53" s="40">
        <f>D53</f>
        <v>0</v>
      </c>
      <c r="F53" s="94">
        <f>SUM(E53:E55)</f>
        <v>0</v>
      </c>
      <c r="G53" s="33"/>
      <c r="H53" s="45"/>
      <c r="I53" s="44"/>
      <c r="J53" s="45"/>
    </row>
    <row r="54" spans="1:10" s="38" customFormat="1" ht="15.6" x14ac:dyDescent="0.3">
      <c r="A54" s="46"/>
      <c r="B54" s="46"/>
      <c r="C54" s="46"/>
      <c r="D54" s="39"/>
      <c r="E54" s="40">
        <f t="shared" ref="E54:E55" si="9">D54</f>
        <v>0</v>
      </c>
      <c r="F54" s="95"/>
      <c r="G54" s="33"/>
      <c r="H54" s="34"/>
    </row>
    <row r="55" spans="1:10" s="38" customFormat="1" x14ac:dyDescent="0.3">
      <c r="A55" s="41"/>
      <c r="B55" s="41"/>
      <c r="C55" s="41"/>
      <c r="D55" s="39"/>
      <c r="E55" s="40">
        <f t="shared" si="9"/>
        <v>0</v>
      </c>
      <c r="F55" s="96"/>
      <c r="G55" s="45"/>
      <c r="H55" s="45"/>
    </row>
    <row r="56" spans="1:10" s="38" customFormat="1" ht="46.8" x14ac:dyDescent="0.3">
      <c r="A56" s="43" t="s">
        <v>53</v>
      </c>
      <c r="B56" s="43" t="s">
        <v>40</v>
      </c>
      <c r="C56" s="43"/>
      <c r="D56" s="43"/>
      <c r="E56" s="43"/>
      <c r="F56" s="37">
        <v>20</v>
      </c>
      <c r="G56" s="33"/>
      <c r="H56" s="45"/>
      <c r="I56" s="44"/>
      <c r="J56" s="45"/>
    </row>
    <row r="57" spans="1:10" s="38" customFormat="1" ht="15.6" x14ac:dyDescent="0.3">
      <c r="A57" s="37" t="s">
        <v>103</v>
      </c>
      <c r="B57" s="37" t="s">
        <v>78</v>
      </c>
      <c r="C57" s="37" t="s">
        <v>79</v>
      </c>
      <c r="D57" s="37" t="s">
        <v>80</v>
      </c>
      <c r="E57" s="37" t="s">
        <v>81</v>
      </c>
      <c r="F57" s="37"/>
      <c r="G57" s="33"/>
      <c r="H57" s="45"/>
      <c r="I57" s="44"/>
      <c r="J57" s="45"/>
    </row>
    <row r="58" spans="1:10" s="38" customFormat="1" ht="15.6" x14ac:dyDescent="0.3">
      <c r="A58" s="46"/>
      <c r="B58" s="46"/>
      <c r="C58" s="46"/>
      <c r="D58" s="40">
        <f>C58-B58</f>
        <v>0</v>
      </c>
      <c r="E58" s="40">
        <f>D58*2</f>
        <v>0</v>
      </c>
      <c r="F58" s="94">
        <f>SUM(E58:E60)</f>
        <v>0</v>
      </c>
      <c r="G58" s="33"/>
      <c r="H58" s="34"/>
    </row>
    <row r="59" spans="1:10" s="38" customFormat="1" x14ac:dyDescent="0.3">
      <c r="A59" s="46"/>
      <c r="B59" s="46"/>
      <c r="C59" s="46"/>
      <c r="D59" s="40">
        <f t="shared" ref="D59:D60" si="10">C59-B59</f>
        <v>0</v>
      </c>
      <c r="E59" s="40">
        <f t="shared" ref="E59:E60" si="11">D59*2</f>
        <v>0</v>
      </c>
      <c r="F59" s="95"/>
      <c r="G59" s="45"/>
      <c r="H59" s="45"/>
    </row>
    <row r="60" spans="1:10" s="38" customFormat="1" ht="15.6" x14ac:dyDescent="0.3">
      <c r="A60" s="41"/>
      <c r="B60" s="41"/>
      <c r="C60" s="41"/>
      <c r="D60" s="40">
        <f t="shared" si="10"/>
        <v>0</v>
      </c>
      <c r="E60" s="40">
        <f t="shared" si="11"/>
        <v>0</v>
      </c>
      <c r="F60" s="96"/>
      <c r="G60" s="33"/>
      <c r="H60" s="45"/>
      <c r="I60" s="44"/>
      <c r="J60" s="45"/>
    </row>
    <row r="61" spans="1:10" s="38" customFormat="1" ht="31.2" x14ac:dyDescent="0.3">
      <c r="A61" s="43" t="s">
        <v>54</v>
      </c>
      <c r="B61" s="43" t="s">
        <v>20</v>
      </c>
      <c r="C61" s="43"/>
      <c r="D61" s="43"/>
      <c r="E61" s="43"/>
      <c r="F61" s="37">
        <v>8</v>
      </c>
      <c r="G61" s="33"/>
      <c r="H61" s="45"/>
      <c r="I61" s="44"/>
      <c r="J61" s="45"/>
    </row>
    <row r="62" spans="1:10" s="38" customFormat="1" ht="15.6" x14ac:dyDescent="0.3">
      <c r="A62" s="37" t="s">
        <v>104</v>
      </c>
      <c r="B62" s="37" t="s">
        <v>78</v>
      </c>
      <c r="C62" s="37" t="s">
        <v>79</v>
      </c>
      <c r="D62" s="37" t="s">
        <v>80</v>
      </c>
      <c r="E62" s="37" t="s">
        <v>81</v>
      </c>
      <c r="F62" s="37"/>
      <c r="G62" s="33"/>
      <c r="H62" s="34"/>
    </row>
    <row r="63" spans="1:10" s="38" customFormat="1" x14ac:dyDescent="0.3">
      <c r="A63" s="46"/>
      <c r="B63" s="46"/>
      <c r="C63" s="46"/>
      <c r="D63" s="40">
        <f>C63-B63</f>
        <v>0</v>
      </c>
      <c r="E63" s="40">
        <f>D63*1</f>
        <v>0</v>
      </c>
      <c r="F63" s="94">
        <f>SUM(E63:E65)</f>
        <v>0</v>
      </c>
      <c r="G63" s="45"/>
      <c r="H63" s="45"/>
    </row>
    <row r="64" spans="1:10" s="38" customFormat="1" ht="15.6" x14ac:dyDescent="0.3">
      <c r="A64" s="46"/>
      <c r="B64" s="46"/>
      <c r="C64" s="46"/>
      <c r="D64" s="40">
        <f t="shared" ref="D64:D65" si="12">C64-B64</f>
        <v>0</v>
      </c>
      <c r="E64" s="40">
        <f t="shared" ref="E64:E65" si="13">D64*1</f>
        <v>0</v>
      </c>
      <c r="F64" s="95"/>
      <c r="G64" s="33"/>
      <c r="H64" s="45"/>
      <c r="I64" s="44"/>
      <c r="J64" s="45"/>
    </row>
    <row r="65" spans="1:10" s="38" customFormat="1" ht="15.6" x14ac:dyDescent="0.3">
      <c r="A65" s="41"/>
      <c r="B65" s="41"/>
      <c r="C65" s="41"/>
      <c r="D65" s="40">
        <f t="shared" si="12"/>
        <v>0</v>
      </c>
      <c r="E65" s="40">
        <f t="shared" si="13"/>
        <v>0</v>
      </c>
      <c r="F65" s="96"/>
      <c r="G65" s="33"/>
      <c r="H65" s="45"/>
      <c r="I65" s="44"/>
      <c r="J65" s="45"/>
    </row>
    <row r="66" spans="1:10" s="38" customFormat="1" ht="78" x14ac:dyDescent="0.3">
      <c r="A66" s="43" t="s">
        <v>105</v>
      </c>
      <c r="B66" s="43" t="s">
        <v>33</v>
      </c>
      <c r="C66" s="43"/>
      <c r="D66" s="43"/>
      <c r="E66" s="43"/>
      <c r="F66" s="37">
        <v>6</v>
      </c>
      <c r="G66" s="33"/>
      <c r="H66" s="45"/>
      <c r="I66" s="44"/>
      <c r="J66" s="45"/>
    </row>
    <row r="67" spans="1:10" s="38" customFormat="1" ht="15.6" x14ac:dyDescent="0.3">
      <c r="A67" s="37" t="s">
        <v>106</v>
      </c>
      <c r="B67" s="37" t="s">
        <v>78</v>
      </c>
      <c r="C67" s="37" t="s">
        <v>79</v>
      </c>
      <c r="D67" s="37" t="s">
        <v>80</v>
      </c>
      <c r="E67" s="37" t="s">
        <v>81</v>
      </c>
      <c r="F67" s="37"/>
      <c r="G67" s="33"/>
      <c r="H67" s="34"/>
    </row>
    <row r="68" spans="1:10" s="38" customFormat="1" x14ac:dyDescent="0.3">
      <c r="A68" s="46"/>
      <c r="B68" s="46"/>
      <c r="C68" s="46"/>
      <c r="D68" s="40">
        <f>C68-B68</f>
        <v>0</v>
      </c>
      <c r="E68" s="40">
        <f>D68*1</f>
        <v>0</v>
      </c>
      <c r="F68" s="94">
        <f>SUM(E68:E70)</f>
        <v>0</v>
      </c>
      <c r="G68" s="45"/>
      <c r="H68" s="45"/>
    </row>
    <row r="69" spans="1:10" s="38" customFormat="1" ht="15.6" x14ac:dyDescent="0.3">
      <c r="A69" s="46"/>
      <c r="B69" s="46"/>
      <c r="C69" s="46"/>
      <c r="D69" s="40">
        <f>C69-B69</f>
        <v>0</v>
      </c>
      <c r="E69" s="40">
        <f t="shared" ref="E69:E70" si="14">D69*1</f>
        <v>0</v>
      </c>
      <c r="F69" s="95"/>
      <c r="G69" s="50"/>
      <c r="H69" s="45"/>
    </row>
    <row r="70" spans="1:10" s="38" customFormat="1" ht="15.6" x14ac:dyDescent="0.3">
      <c r="A70" s="41"/>
      <c r="B70" s="41"/>
      <c r="C70" s="41"/>
      <c r="D70" s="40">
        <f>C70-B70</f>
        <v>0</v>
      </c>
      <c r="E70" s="40">
        <f t="shared" si="14"/>
        <v>0</v>
      </c>
      <c r="F70" s="96"/>
      <c r="G70" s="50"/>
      <c r="H70" s="45"/>
    </row>
    <row r="71" spans="1:10" s="38" customFormat="1" ht="46.8" x14ac:dyDescent="0.3">
      <c r="A71" s="43" t="s">
        <v>56</v>
      </c>
      <c r="B71" s="43" t="s">
        <v>18</v>
      </c>
      <c r="C71" s="43"/>
      <c r="D71" s="43"/>
      <c r="E71" s="43"/>
      <c r="F71" s="37">
        <v>8</v>
      </c>
      <c r="G71" s="50"/>
      <c r="H71" s="45"/>
    </row>
    <row r="72" spans="1:10" s="38" customFormat="1" ht="15.6" x14ac:dyDescent="0.3">
      <c r="A72" s="37" t="s">
        <v>107</v>
      </c>
      <c r="B72" s="65" t="s">
        <v>108</v>
      </c>
      <c r="C72" s="37"/>
      <c r="D72" s="37" t="s">
        <v>109</v>
      </c>
      <c r="E72" s="37" t="s">
        <v>81</v>
      </c>
      <c r="F72" s="37"/>
      <c r="G72" s="50"/>
      <c r="H72" s="45"/>
    </row>
    <row r="73" spans="1:10" s="38" customFormat="1" x14ac:dyDescent="0.3">
      <c r="A73" s="46"/>
      <c r="B73" s="46"/>
      <c r="C73" s="46"/>
      <c r="D73" s="39"/>
      <c r="E73" s="40">
        <f>D73</f>
        <v>0</v>
      </c>
      <c r="F73" s="94">
        <f>SUM(E73:E75)</f>
        <v>0</v>
      </c>
      <c r="G73" s="45"/>
      <c r="H73" s="45"/>
    </row>
    <row r="74" spans="1:10" s="38" customFormat="1" x14ac:dyDescent="0.3">
      <c r="A74" s="46"/>
      <c r="B74" s="46"/>
      <c r="C74" s="46"/>
      <c r="D74" s="39"/>
      <c r="E74" s="40">
        <f t="shared" ref="E74:E75" si="15">D74</f>
        <v>0</v>
      </c>
      <c r="F74" s="95"/>
      <c r="G74" s="45"/>
      <c r="H74" s="45"/>
    </row>
    <row r="75" spans="1:10" s="38" customFormat="1" ht="15" customHeight="1" x14ac:dyDescent="0.3">
      <c r="A75" s="41"/>
      <c r="B75" s="41"/>
      <c r="C75" s="41"/>
      <c r="D75" s="39"/>
      <c r="E75" s="40">
        <f t="shared" si="15"/>
        <v>0</v>
      </c>
      <c r="F75" s="96"/>
      <c r="G75" s="45"/>
      <c r="H75" s="45"/>
    </row>
    <row r="76" spans="1:10" s="38" customFormat="1" ht="31.2" x14ac:dyDescent="0.3">
      <c r="A76" s="43" t="s">
        <v>57</v>
      </c>
      <c r="B76" s="43" t="s">
        <v>111</v>
      </c>
      <c r="C76" s="43"/>
      <c r="D76" s="43"/>
      <c r="E76" s="43"/>
      <c r="F76" s="37">
        <v>8</v>
      </c>
      <c r="G76" s="45"/>
      <c r="H76" s="45"/>
    </row>
    <row r="77" spans="1:10" s="38" customFormat="1" ht="15.6" x14ac:dyDescent="0.3">
      <c r="A77" s="37" t="s">
        <v>110</v>
      </c>
      <c r="B77" s="65" t="s">
        <v>108</v>
      </c>
      <c r="C77" s="37"/>
      <c r="D77" s="37" t="s">
        <v>112</v>
      </c>
      <c r="E77" s="37" t="s">
        <v>81</v>
      </c>
      <c r="F77" s="37"/>
      <c r="G77" s="45"/>
      <c r="H77" s="45"/>
    </row>
    <row r="78" spans="1:10" s="38" customFormat="1" ht="15" customHeight="1" x14ac:dyDescent="0.3">
      <c r="A78" s="46"/>
      <c r="B78" s="46"/>
      <c r="C78" s="46"/>
      <c r="D78" s="39"/>
      <c r="E78" s="40">
        <f>D78</f>
        <v>0</v>
      </c>
      <c r="F78" s="94">
        <f>SUM(E78:E80)</f>
        <v>0</v>
      </c>
      <c r="G78" s="45"/>
      <c r="H78" s="45"/>
    </row>
    <row r="79" spans="1:10" s="38" customFormat="1" x14ac:dyDescent="0.3">
      <c r="A79" s="46"/>
      <c r="B79" s="46"/>
      <c r="C79" s="46"/>
      <c r="D79" s="39"/>
      <c r="E79" s="40">
        <f t="shared" ref="E79:E80" si="16">D79</f>
        <v>0</v>
      </c>
      <c r="F79" s="95"/>
      <c r="G79" s="45"/>
      <c r="H79" s="34"/>
    </row>
    <row r="80" spans="1:10" s="38" customFormat="1" ht="15" customHeight="1" x14ac:dyDescent="0.3">
      <c r="A80" s="41"/>
      <c r="B80" s="41"/>
      <c r="C80" s="41"/>
      <c r="D80" s="39"/>
      <c r="E80" s="40">
        <f t="shared" si="16"/>
        <v>0</v>
      </c>
      <c r="F80" s="96"/>
      <c r="G80" s="45"/>
      <c r="H80" s="45"/>
    </row>
    <row r="81" spans="1:8" s="38" customFormat="1" ht="31.2" x14ac:dyDescent="0.3">
      <c r="A81" s="43" t="s">
        <v>58</v>
      </c>
      <c r="B81" s="43" t="s">
        <v>3</v>
      </c>
      <c r="C81" s="43"/>
      <c r="D81" s="43"/>
      <c r="E81" s="43"/>
      <c r="F81" s="37">
        <v>9</v>
      </c>
      <c r="G81" s="45"/>
      <c r="H81" s="45"/>
    </row>
    <row r="82" spans="1:8" s="38" customFormat="1" ht="15.6" x14ac:dyDescent="0.3">
      <c r="A82" s="37" t="s">
        <v>113</v>
      </c>
      <c r="B82" s="65" t="s">
        <v>114</v>
      </c>
      <c r="C82" s="37"/>
      <c r="D82" s="37" t="s">
        <v>115</v>
      </c>
      <c r="E82" s="37" t="s">
        <v>81</v>
      </c>
      <c r="F82" s="37"/>
      <c r="G82" s="45"/>
      <c r="H82" s="45"/>
    </row>
    <row r="83" spans="1:8" s="38" customFormat="1" ht="15" customHeight="1" x14ac:dyDescent="0.3">
      <c r="A83" s="46"/>
      <c r="B83" s="46"/>
      <c r="C83" s="46"/>
      <c r="D83" s="39"/>
      <c r="E83" s="40">
        <f>D83</f>
        <v>0</v>
      </c>
      <c r="F83" s="94">
        <f>SUM(E83:E85)</f>
        <v>0</v>
      </c>
      <c r="G83" s="45"/>
      <c r="H83" s="45"/>
    </row>
    <row r="84" spans="1:8" s="38" customFormat="1" x14ac:dyDescent="0.3">
      <c r="A84" s="46"/>
      <c r="B84" s="46"/>
      <c r="C84" s="46"/>
      <c r="D84" s="39"/>
      <c r="E84" s="40">
        <f t="shared" ref="E84:E85" si="17">D84</f>
        <v>0</v>
      </c>
      <c r="F84" s="95"/>
      <c r="G84" s="45"/>
      <c r="H84" s="34"/>
    </row>
    <row r="85" spans="1:8" s="38" customFormat="1" ht="15" customHeight="1" x14ac:dyDescent="0.3">
      <c r="A85" s="41"/>
      <c r="B85" s="41"/>
      <c r="C85" s="41"/>
      <c r="D85" s="39"/>
      <c r="E85" s="40">
        <f t="shared" si="17"/>
        <v>0</v>
      </c>
      <c r="F85" s="96"/>
      <c r="G85" s="45"/>
      <c r="H85" s="45"/>
    </row>
    <row r="86" spans="1:8" s="38" customFormat="1" x14ac:dyDescent="0.3">
      <c r="A86" s="48" t="s">
        <v>15</v>
      </c>
      <c r="B86" s="41"/>
      <c r="C86" s="41"/>
      <c r="D86" s="41"/>
      <c r="E86" s="41"/>
      <c r="F86" s="41"/>
      <c r="G86" s="45"/>
      <c r="H86" s="45"/>
    </row>
    <row r="87" spans="1:8" s="38" customFormat="1" ht="17.399999999999999" x14ac:dyDescent="0.3">
      <c r="A87" s="58" t="s">
        <v>14</v>
      </c>
      <c r="B87" s="32"/>
      <c r="C87" s="32"/>
      <c r="D87" s="32"/>
      <c r="E87" s="59"/>
      <c r="F87" s="32">
        <f>SUM(F5,F10,F15,F21,F26,F31,F36,F41,F46,F51,F56,F61,F66,F71,F76,F81)</f>
        <v>197</v>
      </c>
      <c r="G87" s="45"/>
      <c r="H87" s="45"/>
    </row>
    <row r="88" spans="1:8" s="38" customFormat="1" ht="17.399999999999999" x14ac:dyDescent="0.3">
      <c r="A88" s="51"/>
      <c r="B88" s="52"/>
      <c r="C88" s="52"/>
      <c r="D88" s="52"/>
      <c r="E88" s="59" t="s">
        <v>82</v>
      </c>
      <c r="F88" s="59">
        <f>SUM(F7,F12,F17,F23,F28,F33,F38,F43,F48,F53,F58,F63,F68,F73,F78,F83)</f>
        <v>0</v>
      </c>
      <c r="G88" s="45"/>
      <c r="H88" s="45"/>
    </row>
    <row r="89" spans="1:8" s="38" customFormat="1" ht="15.6" x14ac:dyDescent="0.3">
      <c r="A89" s="51"/>
      <c r="B89" s="52"/>
      <c r="C89" s="52"/>
      <c r="D89" s="52"/>
      <c r="E89" s="52"/>
      <c r="F89" s="52"/>
      <c r="G89" s="45"/>
      <c r="H89" s="45"/>
    </row>
    <row r="90" spans="1:8" s="38" customFormat="1" ht="17.399999999999999" x14ac:dyDescent="0.3">
      <c r="A90" s="105" t="s">
        <v>68</v>
      </c>
      <c r="B90" s="106"/>
      <c r="C90" s="106"/>
      <c r="D90" s="106"/>
      <c r="E90" s="106"/>
      <c r="F90" s="107"/>
      <c r="G90" s="45"/>
      <c r="H90" s="45"/>
    </row>
    <row r="91" spans="1:8" s="38" customFormat="1" ht="48.6" customHeight="1" x14ac:dyDescent="0.3">
      <c r="A91" s="43" t="s">
        <v>59</v>
      </c>
      <c r="B91" s="43" t="s">
        <v>26</v>
      </c>
      <c r="C91" s="43"/>
      <c r="D91" s="43"/>
      <c r="E91" s="43"/>
      <c r="F91" s="37">
        <v>9</v>
      </c>
      <c r="G91" s="45"/>
      <c r="H91" s="45"/>
    </row>
    <row r="92" spans="1:8" s="38" customFormat="1" ht="15.6" x14ac:dyDescent="0.3">
      <c r="A92" s="66" t="s">
        <v>116</v>
      </c>
      <c r="B92" s="69" t="s">
        <v>108</v>
      </c>
      <c r="C92" s="66"/>
      <c r="D92" s="66" t="s">
        <v>117</v>
      </c>
      <c r="E92" s="66" t="s">
        <v>81</v>
      </c>
      <c r="F92" s="66"/>
      <c r="G92" s="45"/>
      <c r="H92" s="45"/>
    </row>
    <row r="93" spans="1:8" s="38" customFormat="1" x14ac:dyDescent="0.3">
      <c r="A93" s="46"/>
      <c r="B93" s="46"/>
      <c r="C93" s="46"/>
      <c r="D93" s="39"/>
      <c r="E93" s="40">
        <f>D93</f>
        <v>0</v>
      </c>
      <c r="F93" s="94">
        <f>SUM(E93:E95)</f>
        <v>0</v>
      </c>
      <c r="G93" s="45"/>
      <c r="H93" s="45"/>
    </row>
    <row r="94" spans="1:8" s="38" customFormat="1" x14ac:dyDescent="0.3">
      <c r="A94" s="46"/>
      <c r="B94" s="46"/>
      <c r="C94" s="46"/>
      <c r="D94" s="39"/>
      <c r="E94" s="40">
        <f t="shared" ref="E94:E95" si="18">D94</f>
        <v>0</v>
      </c>
      <c r="F94" s="95"/>
      <c r="G94" s="45"/>
      <c r="H94" s="45"/>
    </row>
    <row r="95" spans="1:8" s="38" customFormat="1" x14ac:dyDescent="0.3">
      <c r="A95" s="41"/>
      <c r="B95" s="41"/>
      <c r="C95" s="41"/>
      <c r="D95" s="39"/>
      <c r="E95" s="40">
        <f t="shared" si="18"/>
        <v>0</v>
      </c>
      <c r="F95" s="96"/>
      <c r="G95" s="45"/>
      <c r="H95" s="45"/>
    </row>
    <row r="96" spans="1:8" s="38" customFormat="1" ht="38.4" customHeight="1" x14ac:dyDescent="0.3">
      <c r="A96" s="43" t="s">
        <v>60</v>
      </c>
      <c r="B96" s="43" t="s">
        <v>41</v>
      </c>
      <c r="C96" s="43"/>
      <c r="D96" s="43"/>
      <c r="E96" s="43"/>
      <c r="F96" s="37">
        <v>12</v>
      </c>
      <c r="G96" s="45"/>
      <c r="H96" s="45"/>
    </row>
    <row r="97" spans="1:8" s="38" customFormat="1" ht="15.6" x14ac:dyDescent="0.3">
      <c r="A97" s="66" t="s">
        <v>120</v>
      </c>
      <c r="B97" s="66" t="s">
        <v>92</v>
      </c>
      <c r="C97" s="66" t="s">
        <v>87</v>
      </c>
      <c r="D97" s="66" t="s">
        <v>118</v>
      </c>
      <c r="E97" s="66" t="s">
        <v>81</v>
      </c>
      <c r="F97" s="66"/>
      <c r="G97" s="45"/>
      <c r="H97" s="45"/>
    </row>
    <row r="98" spans="1:8" s="38" customFormat="1" x14ac:dyDescent="0.3">
      <c r="A98" s="46"/>
      <c r="B98" s="46"/>
      <c r="C98" s="46"/>
      <c r="D98" s="39"/>
      <c r="E98" s="40">
        <f>D98</f>
        <v>0</v>
      </c>
      <c r="F98" s="94">
        <f>SUM(E98:E100)</f>
        <v>0</v>
      </c>
      <c r="G98" s="45"/>
      <c r="H98" s="45"/>
    </row>
    <row r="99" spans="1:8" s="38" customFormat="1" x14ac:dyDescent="0.3">
      <c r="A99" s="46"/>
      <c r="B99" s="46"/>
      <c r="C99" s="46"/>
      <c r="D99" s="39"/>
      <c r="E99" s="40">
        <f t="shared" ref="E99:E100" si="19">D99</f>
        <v>0</v>
      </c>
      <c r="F99" s="95"/>
      <c r="G99" s="45"/>
      <c r="H99" s="45"/>
    </row>
    <row r="100" spans="1:8" s="38" customFormat="1" x14ac:dyDescent="0.3">
      <c r="A100" s="41"/>
      <c r="B100" s="41"/>
      <c r="C100" s="41"/>
      <c r="D100" s="39"/>
      <c r="E100" s="40">
        <f t="shared" si="19"/>
        <v>0</v>
      </c>
      <c r="F100" s="96"/>
      <c r="G100" s="45"/>
      <c r="H100" s="45"/>
    </row>
    <row r="101" spans="1:8" s="38" customFormat="1" ht="78" x14ac:dyDescent="0.3">
      <c r="A101" s="43" t="s">
        <v>61</v>
      </c>
      <c r="B101" s="43" t="s">
        <v>42</v>
      </c>
      <c r="C101" s="43"/>
      <c r="D101" s="43"/>
      <c r="E101" s="43"/>
      <c r="F101" s="66">
        <v>12</v>
      </c>
      <c r="G101" s="45"/>
      <c r="H101" s="45"/>
    </row>
    <row r="102" spans="1:8" s="38" customFormat="1" ht="46.8" x14ac:dyDescent="0.3">
      <c r="A102" s="37" t="s">
        <v>119</v>
      </c>
      <c r="B102" s="37" t="s">
        <v>92</v>
      </c>
      <c r="C102" s="37" t="s">
        <v>87</v>
      </c>
      <c r="D102" s="37" t="s">
        <v>121</v>
      </c>
      <c r="E102" s="37" t="s">
        <v>81</v>
      </c>
      <c r="F102" s="37"/>
      <c r="G102" s="45"/>
      <c r="H102" s="45"/>
    </row>
    <row r="103" spans="1:8" s="38" customFormat="1" x14ac:dyDescent="0.3">
      <c r="A103" s="46"/>
      <c r="B103" s="46"/>
      <c r="C103" s="46"/>
      <c r="D103" s="39"/>
      <c r="E103" s="40">
        <f>D103</f>
        <v>0</v>
      </c>
      <c r="F103" s="94">
        <f>SUM(E103:E105)</f>
        <v>0</v>
      </c>
      <c r="G103" s="45"/>
      <c r="H103" s="45"/>
    </row>
    <row r="104" spans="1:8" s="38" customFormat="1" x14ac:dyDescent="0.3">
      <c r="A104" s="46"/>
      <c r="B104" s="46"/>
      <c r="C104" s="46"/>
      <c r="D104" s="39"/>
      <c r="E104" s="40">
        <f t="shared" ref="E104:E105" si="20">D104</f>
        <v>0</v>
      </c>
      <c r="F104" s="95"/>
      <c r="G104" s="45"/>
      <c r="H104" s="45"/>
    </row>
    <row r="105" spans="1:8" s="38" customFormat="1" x14ac:dyDescent="0.3">
      <c r="A105" s="41"/>
      <c r="B105" s="41"/>
      <c r="C105" s="41"/>
      <c r="D105" s="39"/>
      <c r="E105" s="40">
        <f t="shared" si="20"/>
        <v>0</v>
      </c>
      <c r="F105" s="96"/>
      <c r="G105" s="45"/>
      <c r="H105" s="45"/>
    </row>
    <row r="106" spans="1:8" s="38" customFormat="1" ht="62.4" x14ac:dyDescent="0.3">
      <c r="A106" s="43" t="s">
        <v>62</v>
      </c>
      <c r="B106" s="43" t="s">
        <v>4</v>
      </c>
      <c r="C106" s="43"/>
      <c r="D106" s="43"/>
      <c r="E106" s="43"/>
      <c r="F106" s="37">
        <v>8</v>
      </c>
      <c r="G106" s="45"/>
      <c r="H106" s="45"/>
    </row>
    <row r="107" spans="1:8" s="38" customFormat="1" ht="15.6" x14ac:dyDescent="0.3">
      <c r="A107" s="66" t="s">
        <v>125</v>
      </c>
      <c r="B107" s="66" t="s">
        <v>92</v>
      </c>
      <c r="C107" s="66" t="s">
        <v>87</v>
      </c>
      <c r="D107" s="66" t="s">
        <v>118</v>
      </c>
      <c r="E107" s="66" t="s">
        <v>81</v>
      </c>
      <c r="F107" s="66"/>
      <c r="G107" s="50"/>
      <c r="H107" s="45"/>
    </row>
    <row r="108" spans="1:8" s="38" customFormat="1" ht="15.6" x14ac:dyDescent="0.3">
      <c r="A108" s="41"/>
      <c r="B108" s="41"/>
      <c r="C108" s="41"/>
      <c r="D108" s="39"/>
      <c r="E108" s="40">
        <f>D108</f>
        <v>0</v>
      </c>
      <c r="F108" s="94">
        <f>SUM(E108:E110)</f>
        <v>0</v>
      </c>
      <c r="G108" s="50"/>
      <c r="H108" s="45"/>
    </row>
    <row r="109" spans="1:8" s="38" customFormat="1" ht="15.6" x14ac:dyDescent="0.3">
      <c r="A109" s="41"/>
      <c r="B109" s="41"/>
      <c r="C109" s="41"/>
      <c r="D109" s="39"/>
      <c r="E109" s="40">
        <f t="shared" ref="E109:E110" si="21">D109</f>
        <v>0</v>
      </c>
      <c r="F109" s="95"/>
      <c r="G109" s="50"/>
      <c r="H109" s="45"/>
    </row>
    <row r="110" spans="1:8" s="38" customFormat="1" x14ac:dyDescent="0.3">
      <c r="A110" s="41"/>
      <c r="B110" s="41"/>
      <c r="C110" s="41"/>
      <c r="D110" s="39"/>
      <c r="E110" s="40">
        <f t="shared" si="21"/>
        <v>0</v>
      </c>
      <c r="F110" s="96"/>
      <c r="G110" s="45"/>
      <c r="H110" s="45"/>
    </row>
    <row r="111" spans="1:8" s="38" customFormat="1" ht="97.2" customHeight="1" x14ac:dyDescent="0.3">
      <c r="A111" s="43" t="s">
        <v>63</v>
      </c>
      <c r="B111" s="43" t="s">
        <v>31</v>
      </c>
      <c r="C111" s="43"/>
      <c r="D111" s="43"/>
      <c r="E111" s="43"/>
      <c r="F111" s="37">
        <v>12</v>
      </c>
      <c r="G111" s="45"/>
      <c r="H111" s="45"/>
    </row>
    <row r="112" spans="1:8" s="38" customFormat="1" ht="15.6" x14ac:dyDescent="0.3">
      <c r="A112" s="37" t="s">
        <v>125</v>
      </c>
      <c r="B112" s="37" t="s">
        <v>92</v>
      </c>
      <c r="C112" s="37" t="s">
        <v>87</v>
      </c>
      <c r="D112" s="37" t="s">
        <v>86</v>
      </c>
      <c r="E112" s="37" t="s">
        <v>81</v>
      </c>
      <c r="F112" s="37"/>
      <c r="G112" s="45"/>
      <c r="H112" s="45"/>
    </row>
    <row r="113" spans="1:8" s="38" customFormat="1" x14ac:dyDescent="0.3">
      <c r="A113" s="41"/>
      <c r="B113" s="41"/>
      <c r="C113" s="41"/>
      <c r="D113" s="39"/>
      <c r="E113" s="40">
        <f>D113</f>
        <v>0</v>
      </c>
      <c r="F113" s="94">
        <f>SUM(E113:E115)</f>
        <v>0</v>
      </c>
      <c r="G113" s="45"/>
      <c r="H113" s="45"/>
    </row>
    <row r="114" spans="1:8" s="38" customFormat="1" x14ac:dyDescent="0.3">
      <c r="A114" s="41"/>
      <c r="B114" s="41"/>
      <c r="C114" s="41"/>
      <c r="D114" s="39"/>
      <c r="E114" s="40">
        <f t="shared" ref="E114:E115" si="22">D114</f>
        <v>0</v>
      </c>
      <c r="F114" s="95"/>
      <c r="G114" s="45"/>
      <c r="H114" s="45"/>
    </row>
    <row r="115" spans="1:8" s="38" customFormat="1" ht="15.6" x14ac:dyDescent="0.3">
      <c r="A115" s="41"/>
      <c r="B115" s="41"/>
      <c r="C115" s="41"/>
      <c r="D115" s="39"/>
      <c r="E115" s="40">
        <f t="shared" si="22"/>
        <v>0</v>
      </c>
      <c r="F115" s="96"/>
      <c r="G115" s="50"/>
      <c r="H115" s="45"/>
    </row>
    <row r="116" spans="1:8" s="38" customFormat="1" ht="62.4" x14ac:dyDescent="0.3">
      <c r="A116" s="43" t="s">
        <v>64</v>
      </c>
      <c r="B116" s="43" t="s">
        <v>32</v>
      </c>
      <c r="C116" s="43"/>
      <c r="D116" s="43"/>
      <c r="E116" s="43"/>
      <c r="F116" s="37">
        <v>12</v>
      </c>
      <c r="G116" s="50"/>
      <c r="H116" s="45"/>
    </row>
    <row r="117" spans="1:8" s="38" customFormat="1" ht="15.6" x14ac:dyDescent="0.3">
      <c r="A117" s="37" t="s">
        <v>126</v>
      </c>
      <c r="B117" s="37" t="s">
        <v>93</v>
      </c>
      <c r="C117" s="37" t="s">
        <v>127</v>
      </c>
      <c r="D117" s="37" t="s">
        <v>128</v>
      </c>
      <c r="E117" s="37" t="s">
        <v>81</v>
      </c>
      <c r="F117" s="37"/>
      <c r="G117" s="50"/>
      <c r="H117" s="45"/>
    </row>
    <row r="118" spans="1:8" s="38" customFormat="1" x14ac:dyDescent="0.3">
      <c r="A118" s="41"/>
      <c r="B118" s="41"/>
      <c r="C118" s="41"/>
      <c r="D118" s="39"/>
      <c r="E118" s="40">
        <f>D118</f>
        <v>0</v>
      </c>
      <c r="F118" s="94">
        <f>SUM(E118:E120)</f>
        <v>0</v>
      </c>
      <c r="G118" s="45"/>
      <c r="H118" s="45"/>
    </row>
    <row r="119" spans="1:8" s="38" customFormat="1" x14ac:dyDescent="0.3">
      <c r="A119" s="41"/>
      <c r="B119" s="41"/>
      <c r="C119" s="41"/>
      <c r="D119" s="39"/>
      <c r="E119" s="40">
        <f t="shared" ref="E119:E120" si="23">D119</f>
        <v>0</v>
      </c>
      <c r="F119" s="95"/>
      <c r="G119" s="45"/>
      <c r="H119" s="34"/>
    </row>
    <row r="120" spans="1:8" s="38" customFormat="1" x14ac:dyDescent="0.3">
      <c r="A120" s="41"/>
      <c r="B120" s="41"/>
      <c r="C120" s="41"/>
      <c r="D120" s="39"/>
      <c r="E120" s="40">
        <f t="shared" si="23"/>
        <v>0</v>
      </c>
      <c r="F120" s="96"/>
      <c r="G120" s="45"/>
      <c r="H120" s="45"/>
    </row>
    <row r="121" spans="1:8" ht="73.8" customHeight="1" x14ac:dyDescent="0.25">
      <c r="A121" s="43" t="s">
        <v>65</v>
      </c>
      <c r="B121" s="43" t="s">
        <v>17</v>
      </c>
      <c r="C121" s="43"/>
      <c r="D121" s="43"/>
      <c r="E121" s="43"/>
      <c r="F121" s="37">
        <v>12</v>
      </c>
    </row>
    <row r="122" spans="1:8" ht="15.6" x14ac:dyDescent="0.25">
      <c r="A122" s="37" t="s">
        <v>129</v>
      </c>
      <c r="B122" s="37" t="s">
        <v>77</v>
      </c>
      <c r="C122" s="37" t="s">
        <v>127</v>
      </c>
      <c r="D122" s="37" t="s">
        <v>96</v>
      </c>
      <c r="E122" s="37" t="s">
        <v>81</v>
      </c>
      <c r="F122" s="37"/>
    </row>
    <row r="123" spans="1:8" x14ac:dyDescent="0.25">
      <c r="A123" s="41"/>
      <c r="B123" s="41"/>
      <c r="C123" s="41"/>
      <c r="D123" s="39"/>
      <c r="E123" s="40">
        <f>D123</f>
        <v>0</v>
      </c>
      <c r="F123" s="94">
        <f>SUM(E123:E125)</f>
        <v>0</v>
      </c>
    </row>
    <row r="124" spans="1:8" x14ac:dyDescent="0.25">
      <c r="A124" s="41"/>
      <c r="B124" s="41"/>
      <c r="C124" s="41"/>
      <c r="D124" s="39"/>
      <c r="E124" s="40">
        <f t="shared" ref="E124:E125" si="24">D124</f>
        <v>0</v>
      </c>
      <c r="F124" s="95"/>
    </row>
    <row r="125" spans="1:8" x14ac:dyDescent="0.25">
      <c r="A125" s="41"/>
      <c r="B125" s="41"/>
      <c r="C125" s="41"/>
      <c r="D125" s="39"/>
      <c r="E125" s="40">
        <f t="shared" si="24"/>
        <v>0</v>
      </c>
      <c r="F125" s="96"/>
    </row>
    <row r="126" spans="1:8" ht="62.4" x14ac:dyDescent="0.25">
      <c r="A126" s="43" t="s">
        <v>130</v>
      </c>
      <c r="B126" s="43" t="s">
        <v>30</v>
      </c>
      <c r="C126" s="43"/>
      <c r="D126" s="43"/>
      <c r="E126" s="43"/>
      <c r="F126" s="37">
        <v>12</v>
      </c>
    </row>
    <row r="127" spans="1:8" ht="15.6" x14ac:dyDescent="0.25">
      <c r="A127" s="37" t="s">
        <v>129</v>
      </c>
      <c r="B127" s="37" t="s">
        <v>131</v>
      </c>
      <c r="C127" s="37" t="s">
        <v>127</v>
      </c>
      <c r="D127" s="37" t="s">
        <v>96</v>
      </c>
      <c r="E127" s="37" t="s">
        <v>81</v>
      </c>
      <c r="F127" s="37"/>
    </row>
    <row r="128" spans="1:8" x14ac:dyDescent="0.25">
      <c r="A128" s="41"/>
      <c r="B128" s="41"/>
      <c r="C128" s="41"/>
      <c r="D128" s="39"/>
      <c r="E128" s="40">
        <f>D128</f>
        <v>0</v>
      </c>
      <c r="F128" s="94">
        <f>SUM(E128:E130)</f>
        <v>0</v>
      </c>
    </row>
    <row r="129" spans="1:6" x14ac:dyDescent="0.25">
      <c r="A129" s="41"/>
      <c r="B129" s="41"/>
      <c r="C129" s="41"/>
      <c r="D129" s="39"/>
      <c r="E129" s="40">
        <f t="shared" ref="E129:E130" si="25">D129</f>
        <v>0</v>
      </c>
      <c r="F129" s="95"/>
    </row>
    <row r="130" spans="1:6" x14ac:dyDescent="0.25">
      <c r="A130" s="41"/>
      <c r="B130" s="41"/>
      <c r="C130" s="41"/>
      <c r="D130" s="39"/>
      <c r="E130" s="40">
        <f t="shared" si="25"/>
        <v>0</v>
      </c>
      <c r="F130" s="96"/>
    </row>
    <row r="131" spans="1:6" ht="31.2" x14ac:dyDescent="0.25">
      <c r="A131" s="67" t="s">
        <v>132</v>
      </c>
      <c r="B131" s="43" t="s">
        <v>36</v>
      </c>
      <c r="C131" s="43"/>
      <c r="D131" s="43"/>
      <c r="E131" s="43"/>
      <c r="F131" s="37">
        <v>8</v>
      </c>
    </row>
    <row r="132" spans="1:6" ht="15.6" x14ac:dyDescent="0.25">
      <c r="A132" s="37" t="s">
        <v>133</v>
      </c>
      <c r="B132" s="37" t="s">
        <v>78</v>
      </c>
      <c r="C132" s="37" t="s">
        <v>79</v>
      </c>
      <c r="D132" s="37" t="s">
        <v>80</v>
      </c>
      <c r="E132" s="37" t="s">
        <v>81</v>
      </c>
      <c r="F132" s="37"/>
    </row>
    <row r="133" spans="1:6" x14ac:dyDescent="0.25">
      <c r="A133" s="41"/>
      <c r="B133" s="39"/>
      <c r="C133" s="39"/>
      <c r="D133" s="40">
        <f>C133-B133</f>
        <v>0</v>
      </c>
      <c r="E133" s="40">
        <f>D133*1</f>
        <v>0</v>
      </c>
      <c r="F133" s="94">
        <f>SUM(E133:E135)</f>
        <v>0</v>
      </c>
    </row>
    <row r="134" spans="1:6" x14ac:dyDescent="0.25">
      <c r="A134" s="38"/>
      <c r="B134" s="41"/>
      <c r="C134" s="41"/>
      <c r="D134" s="40">
        <f>C134-B134</f>
        <v>0</v>
      </c>
      <c r="E134" s="40">
        <f t="shared" ref="E134:E135" si="26">D134*1</f>
        <v>0</v>
      </c>
      <c r="F134" s="95"/>
    </row>
    <row r="135" spans="1:6" x14ac:dyDescent="0.25">
      <c r="A135" s="41"/>
      <c r="B135" s="41"/>
      <c r="C135" s="41"/>
      <c r="D135" s="40">
        <f>C135-B135</f>
        <v>0</v>
      </c>
      <c r="E135" s="40">
        <f t="shared" si="26"/>
        <v>0</v>
      </c>
      <c r="F135" s="96"/>
    </row>
    <row r="136" spans="1:6" ht="46.8" x14ac:dyDescent="0.25">
      <c r="A136" s="43" t="s">
        <v>67</v>
      </c>
      <c r="B136" s="43" t="s">
        <v>5</v>
      </c>
      <c r="C136" s="43"/>
      <c r="D136" s="43"/>
      <c r="E136" s="43"/>
      <c r="F136" s="37">
        <v>4</v>
      </c>
    </row>
    <row r="137" spans="1:6" ht="15.6" x14ac:dyDescent="0.25">
      <c r="A137" s="37" t="s">
        <v>129</v>
      </c>
      <c r="B137" s="37" t="s">
        <v>131</v>
      </c>
      <c r="C137" s="37" t="s">
        <v>127</v>
      </c>
      <c r="D137" s="37" t="s">
        <v>134</v>
      </c>
      <c r="E137" s="37" t="s">
        <v>81</v>
      </c>
      <c r="F137" s="37"/>
    </row>
    <row r="138" spans="1:6" x14ac:dyDescent="0.25">
      <c r="A138" s="41"/>
      <c r="B138" s="41"/>
      <c r="C138" s="41"/>
      <c r="D138" s="39"/>
      <c r="E138" s="40">
        <f>D138</f>
        <v>0</v>
      </c>
      <c r="F138" s="94">
        <f>SUM(E138:E140)</f>
        <v>0</v>
      </c>
    </row>
    <row r="139" spans="1:6" x14ac:dyDescent="0.25">
      <c r="A139" s="41"/>
      <c r="B139" s="41"/>
      <c r="C139" s="41"/>
      <c r="D139" s="39"/>
      <c r="E139" s="40">
        <f t="shared" ref="E139:E140" si="27">D139</f>
        <v>0</v>
      </c>
      <c r="F139" s="95"/>
    </row>
    <row r="140" spans="1:6" x14ac:dyDescent="0.25">
      <c r="A140" s="41"/>
      <c r="B140" s="41"/>
      <c r="C140" s="41"/>
      <c r="D140" s="39"/>
      <c r="E140" s="40">
        <f t="shared" si="27"/>
        <v>0</v>
      </c>
      <c r="F140" s="96"/>
    </row>
    <row r="141" spans="1:6" ht="62.4" customHeight="1" x14ac:dyDescent="0.25">
      <c r="A141" s="43" t="s">
        <v>69</v>
      </c>
      <c r="B141" s="43" t="s">
        <v>20</v>
      </c>
      <c r="C141" s="43"/>
      <c r="D141" s="43"/>
      <c r="E141" s="43"/>
      <c r="F141" s="37">
        <v>8</v>
      </c>
    </row>
    <row r="142" spans="1:6" ht="15.6" x14ac:dyDescent="0.25">
      <c r="A142" s="37" t="s">
        <v>135</v>
      </c>
      <c r="B142" s="37" t="s">
        <v>78</v>
      </c>
      <c r="C142" s="37" t="s">
        <v>79</v>
      </c>
      <c r="D142" s="37" t="s">
        <v>80</v>
      </c>
      <c r="E142" s="37" t="s">
        <v>81</v>
      </c>
      <c r="F142" s="37"/>
    </row>
    <row r="143" spans="1:6" x14ac:dyDescent="0.25">
      <c r="A143" s="46"/>
      <c r="B143" s="46"/>
      <c r="C143" s="46"/>
      <c r="D143" s="40">
        <f>C143-B143</f>
        <v>0</v>
      </c>
      <c r="E143" s="40">
        <f>D143*1</f>
        <v>0</v>
      </c>
      <c r="F143" s="94">
        <f>SUM(E143:E145)</f>
        <v>0</v>
      </c>
    </row>
    <row r="144" spans="1:6" x14ac:dyDescent="0.25">
      <c r="A144" s="46"/>
      <c r="B144" s="46"/>
      <c r="C144" s="46"/>
      <c r="D144" s="40">
        <f t="shared" ref="D144:D145" si="28">C144-B144</f>
        <v>0</v>
      </c>
      <c r="E144" s="40">
        <f t="shared" ref="E144:E145" si="29">D144*1</f>
        <v>0</v>
      </c>
      <c r="F144" s="95"/>
    </row>
    <row r="145" spans="1:6" x14ac:dyDescent="0.25">
      <c r="A145" s="41"/>
      <c r="B145" s="41"/>
      <c r="C145" s="41"/>
      <c r="D145" s="40">
        <f t="shared" si="28"/>
        <v>0</v>
      </c>
      <c r="E145" s="40">
        <f t="shared" si="29"/>
        <v>0</v>
      </c>
      <c r="F145" s="96"/>
    </row>
    <row r="146" spans="1:6" ht="46.8" x14ac:dyDescent="0.25">
      <c r="A146" s="43" t="s">
        <v>70</v>
      </c>
      <c r="B146" s="43" t="s">
        <v>3</v>
      </c>
      <c r="C146" s="43"/>
      <c r="D146" s="43"/>
      <c r="E146" s="43"/>
      <c r="F146" s="37">
        <v>9</v>
      </c>
    </row>
    <row r="147" spans="1:6" ht="15.6" x14ac:dyDescent="0.25">
      <c r="A147" s="37" t="s">
        <v>113</v>
      </c>
      <c r="B147" s="37" t="s">
        <v>136</v>
      </c>
      <c r="C147" s="37" t="s">
        <v>137</v>
      </c>
      <c r="D147" s="37" t="s">
        <v>138</v>
      </c>
      <c r="E147" s="37" t="s">
        <v>81</v>
      </c>
      <c r="F147" s="37"/>
    </row>
    <row r="148" spans="1:6" x14ac:dyDescent="0.25">
      <c r="A148" s="41"/>
      <c r="B148" s="41"/>
      <c r="C148" s="41"/>
      <c r="D148" s="39"/>
      <c r="E148" s="40">
        <f>D148</f>
        <v>0</v>
      </c>
      <c r="F148" s="94">
        <f>SUM(E148:E150)</f>
        <v>0</v>
      </c>
    </row>
    <row r="149" spans="1:6" x14ac:dyDescent="0.25">
      <c r="A149" s="41"/>
      <c r="B149" s="41"/>
      <c r="C149" s="41"/>
      <c r="D149" s="39"/>
      <c r="E149" s="40">
        <f t="shared" ref="E149:E150" si="30">D149</f>
        <v>0</v>
      </c>
      <c r="F149" s="95"/>
    </row>
    <row r="150" spans="1:6" x14ac:dyDescent="0.25">
      <c r="A150" s="41"/>
      <c r="B150" s="41"/>
      <c r="C150" s="41"/>
      <c r="D150" s="39"/>
      <c r="E150" s="40">
        <f t="shared" si="30"/>
        <v>0</v>
      </c>
      <c r="F150" s="96"/>
    </row>
    <row r="151" spans="1:6" x14ac:dyDescent="0.25">
      <c r="A151" s="53" t="s">
        <v>15</v>
      </c>
      <c r="B151" s="39"/>
      <c r="C151" s="39"/>
      <c r="D151" s="39"/>
      <c r="E151" s="39"/>
    </row>
    <row r="152" spans="1:6" ht="17.399999999999999" x14ac:dyDescent="0.25">
      <c r="A152" s="58" t="s">
        <v>6</v>
      </c>
      <c r="B152" s="32"/>
      <c r="C152" s="32"/>
      <c r="D152" s="32"/>
      <c r="E152" s="32"/>
      <c r="F152" s="59">
        <f>SUM(F91,F96,F101,F106,F111,F116,F121,F126,F131,F136,F141,F146)</f>
        <v>118</v>
      </c>
    </row>
    <row r="153" spans="1:6" ht="17.399999999999999" x14ac:dyDescent="0.25">
      <c r="A153" s="51"/>
      <c r="B153" s="52"/>
      <c r="C153" s="52"/>
      <c r="D153" s="52"/>
      <c r="E153" s="59" t="s">
        <v>82</v>
      </c>
      <c r="F153" s="59">
        <f>SUM(F93,F98,F103,F108,F113,F118,F123,F128,F133,F138,F143,F148)</f>
        <v>0</v>
      </c>
    </row>
    <row r="154" spans="1:6" ht="17.399999999999999" x14ac:dyDescent="0.25">
      <c r="A154" s="51"/>
      <c r="B154" s="52"/>
      <c r="C154" s="52"/>
      <c r="D154" s="52"/>
      <c r="E154" s="49"/>
      <c r="F154" s="70"/>
    </row>
    <row r="155" spans="1:6" ht="17.399999999999999" x14ac:dyDescent="0.25">
      <c r="A155" s="108" t="s">
        <v>22</v>
      </c>
      <c r="B155" s="108"/>
      <c r="C155" s="108"/>
      <c r="D155" s="108"/>
      <c r="E155" s="108"/>
      <c r="F155" s="108"/>
    </row>
    <row r="156" spans="1:6" ht="129" customHeight="1" x14ac:dyDescent="0.25">
      <c r="A156" s="43" t="s">
        <v>71</v>
      </c>
      <c r="B156" s="43" t="s">
        <v>7</v>
      </c>
      <c r="C156" s="43"/>
      <c r="D156" s="43"/>
      <c r="E156" s="43"/>
      <c r="F156" s="37">
        <v>12</v>
      </c>
    </row>
    <row r="157" spans="1:6" ht="31.2" x14ac:dyDescent="0.25">
      <c r="A157" s="37" t="s">
        <v>145</v>
      </c>
      <c r="B157" s="37" t="s">
        <v>144</v>
      </c>
      <c r="C157" s="37" t="s">
        <v>146</v>
      </c>
      <c r="D157" s="37" t="s">
        <v>147</v>
      </c>
      <c r="E157" s="37" t="s">
        <v>81</v>
      </c>
      <c r="F157" s="37"/>
    </row>
    <row r="158" spans="1:6" ht="15" customHeight="1" x14ac:dyDescent="0.25">
      <c r="A158" s="46"/>
      <c r="B158" s="46"/>
      <c r="C158" s="46"/>
      <c r="D158" s="39"/>
      <c r="E158" s="40">
        <f>D158</f>
        <v>0</v>
      </c>
      <c r="F158" s="94">
        <f>SUM(E158:E160)</f>
        <v>0</v>
      </c>
    </row>
    <row r="159" spans="1:6" ht="15" customHeight="1" x14ac:dyDescent="0.25">
      <c r="A159" s="46"/>
      <c r="B159" s="46"/>
      <c r="C159" s="46"/>
      <c r="D159" s="39"/>
      <c r="E159" s="40">
        <f t="shared" ref="E159:E160" si="31">D159</f>
        <v>0</v>
      </c>
      <c r="F159" s="95"/>
    </row>
    <row r="160" spans="1:6" ht="15" customHeight="1" x14ac:dyDescent="0.25">
      <c r="A160" s="41"/>
      <c r="B160" s="41"/>
      <c r="C160" s="41"/>
      <c r="D160" s="39"/>
      <c r="E160" s="40">
        <f t="shared" si="31"/>
        <v>0</v>
      </c>
      <c r="F160" s="96"/>
    </row>
    <row r="161" spans="1:6" ht="78" x14ac:dyDescent="0.25">
      <c r="A161" s="43" t="s">
        <v>72</v>
      </c>
      <c r="B161" s="43" t="s">
        <v>8</v>
      </c>
      <c r="C161" s="43"/>
      <c r="D161" s="43"/>
      <c r="E161" s="43"/>
      <c r="F161" s="37">
        <v>10</v>
      </c>
    </row>
    <row r="162" spans="1:6" ht="15.6" x14ac:dyDescent="0.25">
      <c r="A162" s="37" t="s">
        <v>148</v>
      </c>
      <c r="B162" s="37" t="s">
        <v>131</v>
      </c>
      <c r="C162" s="37" t="s">
        <v>87</v>
      </c>
      <c r="D162" s="37" t="s">
        <v>118</v>
      </c>
      <c r="E162" s="37" t="s">
        <v>81</v>
      </c>
      <c r="F162" s="37"/>
    </row>
    <row r="163" spans="1:6" x14ac:dyDescent="0.25">
      <c r="A163" s="46"/>
      <c r="B163" s="46"/>
      <c r="C163" s="46"/>
      <c r="D163" s="39"/>
      <c r="E163" s="40">
        <f>D163</f>
        <v>0</v>
      </c>
      <c r="F163" s="94">
        <f>SUM(E163:E165)</f>
        <v>0</v>
      </c>
    </row>
    <row r="164" spans="1:6" x14ac:dyDescent="0.25">
      <c r="A164" s="46"/>
      <c r="B164" s="46"/>
      <c r="C164" s="46"/>
      <c r="D164" s="39"/>
      <c r="E164" s="40">
        <f t="shared" ref="E164:E165" si="32">D164</f>
        <v>0</v>
      </c>
      <c r="F164" s="95"/>
    </row>
    <row r="165" spans="1:6" x14ac:dyDescent="0.25">
      <c r="A165" s="41"/>
      <c r="B165" s="41"/>
      <c r="C165" s="41"/>
      <c r="D165" s="39"/>
      <c r="E165" s="40">
        <f t="shared" si="32"/>
        <v>0</v>
      </c>
      <c r="F165" s="96"/>
    </row>
    <row r="166" spans="1:6" ht="33" customHeight="1" x14ac:dyDescent="0.25">
      <c r="A166" s="64" t="s">
        <v>73</v>
      </c>
      <c r="B166" s="64" t="s">
        <v>18</v>
      </c>
      <c r="C166" s="64"/>
      <c r="D166" s="64"/>
      <c r="E166" s="64"/>
      <c r="F166" s="37">
        <v>8</v>
      </c>
    </row>
    <row r="167" spans="1:6" ht="15.6" x14ac:dyDescent="0.25">
      <c r="A167" s="37" t="s">
        <v>149</v>
      </c>
      <c r="B167" s="37" t="s">
        <v>150</v>
      </c>
      <c r="C167" s="37" t="s">
        <v>87</v>
      </c>
      <c r="D167" s="37" t="s">
        <v>109</v>
      </c>
      <c r="E167" s="37" t="s">
        <v>81</v>
      </c>
      <c r="F167" s="37"/>
    </row>
    <row r="168" spans="1:6" x14ac:dyDescent="0.25">
      <c r="A168" s="46"/>
      <c r="B168" s="46"/>
      <c r="C168" s="46"/>
      <c r="D168" s="39"/>
      <c r="E168" s="40">
        <f>D168</f>
        <v>0</v>
      </c>
      <c r="F168" s="94">
        <f>SUM(E168:E170)</f>
        <v>0</v>
      </c>
    </row>
    <row r="169" spans="1:6" x14ac:dyDescent="0.25">
      <c r="A169" s="46"/>
      <c r="B169" s="46"/>
      <c r="C169" s="46"/>
      <c r="D169" s="39"/>
      <c r="E169" s="40">
        <f t="shared" ref="E169:E170" si="33">D169</f>
        <v>0</v>
      </c>
      <c r="F169" s="95"/>
    </row>
    <row r="170" spans="1:6" x14ac:dyDescent="0.25">
      <c r="A170" s="41"/>
      <c r="B170" s="41"/>
      <c r="C170" s="41"/>
      <c r="D170" s="39"/>
      <c r="E170" s="40">
        <f t="shared" si="33"/>
        <v>0</v>
      </c>
      <c r="F170" s="96"/>
    </row>
    <row r="171" spans="1:6" ht="15.6" x14ac:dyDescent="0.25">
      <c r="A171" s="54" t="s">
        <v>15</v>
      </c>
      <c r="B171" s="54"/>
      <c r="C171" s="54"/>
      <c r="D171" s="54"/>
      <c r="E171" s="54"/>
      <c r="F171" s="49"/>
    </row>
    <row r="172" spans="1:6" ht="15.6" x14ac:dyDescent="0.25">
      <c r="A172" s="81" t="s">
        <v>9</v>
      </c>
      <c r="B172" s="81"/>
      <c r="C172" s="81"/>
      <c r="D172" s="81"/>
      <c r="E172" s="81"/>
      <c r="F172" s="32">
        <f>SUM(F156,F161,F166)</f>
        <v>30</v>
      </c>
    </row>
    <row r="173" spans="1:6" ht="17.399999999999999" x14ac:dyDescent="0.25">
      <c r="A173" s="76"/>
      <c r="B173" s="76"/>
      <c r="C173" s="76"/>
      <c r="D173" s="76"/>
      <c r="E173" s="59" t="s">
        <v>82</v>
      </c>
      <c r="F173" s="59">
        <f>SUM(F158,F163,F168)</f>
        <v>0</v>
      </c>
    </row>
    <row r="174" spans="1:6" ht="15.6" x14ac:dyDescent="0.25">
      <c r="A174" s="55"/>
      <c r="B174" s="52"/>
      <c r="C174" s="52"/>
      <c r="D174" s="52"/>
      <c r="E174" s="52"/>
      <c r="F174" s="52"/>
    </row>
    <row r="175" spans="1:6" ht="17.399999999999999" x14ac:dyDescent="0.25">
      <c r="A175" s="108" t="s">
        <v>23</v>
      </c>
      <c r="B175" s="108"/>
      <c r="C175" s="108"/>
      <c r="D175" s="108"/>
      <c r="E175" s="108"/>
      <c r="F175" s="108"/>
    </row>
    <row r="176" spans="1:6" ht="95.4" customHeight="1" x14ac:dyDescent="0.25">
      <c r="A176" s="43" t="s">
        <v>74</v>
      </c>
      <c r="B176" s="43" t="s">
        <v>28</v>
      </c>
      <c r="C176" s="43"/>
      <c r="D176" s="43"/>
      <c r="E176" s="43"/>
      <c r="F176" s="37">
        <v>10</v>
      </c>
    </row>
    <row r="177" spans="1:6" ht="36.6" customHeight="1" x14ac:dyDescent="0.25">
      <c r="A177" s="37" t="s">
        <v>151</v>
      </c>
      <c r="B177" s="37" t="s">
        <v>78</v>
      </c>
      <c r="C177" s="37" t="s">
        <v>79</v>
      </c>
      <c r="D177" s="37" t="s">
        <v>80</v>
      </c>
      <c r="E177" s="37" t="s">
        <v>81</v>
      </c>
      <c r="F177" s="37"/>
    </row>
    <row r="178" spans="1:6" x14ac:dyDescent="0.25">
      <c r="A178" s="46"/>
      <c r="B178" s="46"/>
      <c r="C178" s="46"/>
      <c r="D178" s="40">
        <f>C178-B178</f>
        <v>0</v>
      </c>
      <c r="E178" s="40">
        <f>D178*1</f>
        <v>0</v>
      </c>
      <c r="F178" s="94">
        <f>SUM(E178:E180)</f>
        <v>0</v>
      </c>
    </row>
    <row r="179" spans="1:6" x14ac:dyDescent="0.25">
      <c r="A179" s="46"/>
      <c r="B179" s="46"/>
      <c r="C179" s="46"/>
      <c r="D179" s="40">
        <f>C179-B179</f>
        <v>0</v>
      </c>
      <c r="E179" s="40">
        <f t="shared" ref="E179:E180" si="34">D179*1</f>
        <v>0</v>
      </c>
      <c r="F179" s="95"/>
    </row>
    <row r="180" spans="1:6" x14ac:dyDescent="0.25">
      <c r="A180" s="46"/>
      <c r="B180" s="46"/>
      <c r="C180" s="46"/>
      <c r="D180" s="40">
        <f>C180-B180</f>
        <v>0</v>
      </c>
      <c r="E180" s="40">
        <f t="shared" si="34"/>
        <v>0</v>
      </c>
      <c r="F180" s="96"/>
    </row>
    <row r="181" spans="1:6" ht="62.4" x14ac:dyDescent="0.25">
      <c r="A181" s="43" t="s">
        <v>75</v>
      </c>
      <c r="B181" s="43" t="s">
        <v>27</v>
      </c>
      <c r="C181" s="43"/>
      <c r="D181" s="43"/>
      <c r="E181" s="43"/>
      <c r="F181" s="37">
        <v>6</v>
      </c>
    </row>
    <row r="182" spans="1:6" ht="15.6" x14ac:dyDescent="0.25">
      <c r="A182" s="37" t="s">
        <v>152</v>
      </c>
      <c r="B182" s="65" t="s">
        <v>131</v>
      </c>
      <c r="C182" s="37" t="s">
        <v>108</v>
      </c>
      <c r="D182" s="37" t="s">
        <v>153</v>
      </c>
      <c r="E182" s="37" t="s">
        <v>81</v>
      </c>
      <c r="F182" s="37"/>
    </row>
    <row r="183" spans="1:6" x14ac:dyDescent="0.25">
      <c r="A183" s="46"/>
      <c r="B183" s="46"/>
      <c r="C183" s="46"/>
      <c r="D183" s="39"/>
      <c r="E183" s="40">
        <f>D183</f>
        <v>0</v>
      </c>
      <c r="F183" s="94">
        <f>SUM(E183:E185)</f>
        <v>0</v>
      </c>
    </row>
    <row r="184" spans="1:6" x14ac:dyDescent="0.25">
      <c r="A184" s="46"/>
      <c r="B184" s="46"/>
      <c r="C184" s="46"/>
      <c r="D184" s="39"/>
      <c r="E184" s="40">
        <f t="shared" ref="E184:E185" si="35">D184</f>
        <v>0</v>
      </c>
      <c r="F184" s="95"/>
    </row>
    <row r="185" spans="1:6" x14ac:dyDescent="0.25">
      <c r="A185" s="41"/>
      <c r="B185" s="41"/>
      <c r="C185" s="41"/>
      <c r="D185" s="39"/>
      <c r="E185" s="40">
        <f t="shared" si="35"/>
        <v>0</v>
      </c>
      <c r="F185" s="96"/>
    </row>
    <row r="186" spans="1:6" ht="31.2" x14ac:dyDescent="0.25">
      <c r="A186" s="43" t="s">
        <v>76</v>
      </c>
      <c r="B186" s="43" t="s">
        <v>156</v>
      </c>
      <c r="C186" s="43"/>
      <c r="D186" s="43"/>
      <c r="E186" s="43"/>
      <c r="F186" s="37">
        <v>10</v>
      </c>
    </row>
    <row r="187" spans="1:6" ht="15.6" x14ac:dyDescent="0.25">
      <c r="A187" s="37" t="s">
        <v>154</v>
      </c>
      <c r="B187" s="65" t="s">
        <v>131</v>
      </c>
      <c r="C187" s="37"/>
      <c r="D187" s="37" t="s">
        <v>155</v>
      </c>
      <c r="E187" s="37" t="s">
        <v>81</v>
      </c>
      <c r="F187" s="37"/>
    </row>
    <row r="188" spans="1:6" x14ac:dyDescent="0.25">
      <c r="A188" s="46"/>
      <c r="B188" s="46"/>
      <c r="C188" s="46"/>
      <c r="D188" s="39"/>
      <c r="E188" s="40">
        <f>D188</f>
        <v>0</v>
      </c>
      <c r="F188" s="94">
        <f>SUM(E188:E190)</f>
        <v>0</v>
      </c>
    </row>
    <row r="189" spans="1:6" x14ac:dyDescent="0.25">
      <c r="A189" s="46"/>
      <c r="B189" s="46"/>
      <c r="C189" s="46"/>
      <c r="D189" s="39"/>
      <c r="E189" s="40">
        <f t="shared" ref="E189:E190" si="36">D189</f>
        <v>0</v>
      </c>
      <c r="F189" s="95"/>
    </row>
    <row r="190" spans="1:6" x14ac:dyDescent="0.25">
      <c r="A190" s="41"/>
      <c r="B190" s="41"/>
      <c r="C190" s="41"/>
      <c r="D190" s="39"/>
      <c r="E190" s="40">
        <f t="shared" si="36"/>
        <v>0</v>
      </c>
      <c r="F190" s="96"/>
    </row>
    <row r="191" spans="1:6" ht="15.6" x14ac:dyDescent="0.25">
      <c r="A191" s="81" t="s">
        <v>10</v>
      </c>
      <c r="B191" s="81"/>
      <c r="C191" s="81"/>
      <c r="D191" s="81"/>
      <c r="E191" s="81"/>
      <c r="F191" s="84">
        <f>SUM(F176,F181,F186)</f>
        <v>26</v>
      </c>
    </row>
    <row r="192" spans="1:6" ht="17.399999999999999" x14ac:dyDescent="0.25">
      <c r="A192" s="41"/>
      <c r="B192" s="54"/>
      <c r="C192" s="54"/>
      <c r="D192" s="54"/>
      <c r="E192" s="59" t="s">
        <v>82</v>
      </c>
      <c r="F192" s="82">
        <f>SUM(F178,F183,F188)</f>
        <v>0</v>
      </c>
    </row>
    <row r="193" spans="1:6" ht="15.6" x14ac:dyDescent="0.25">
      <c r="A193" s="54" t="s">
        <v>13</v>
      </c>
      <c r="B193" s="56"/>
      <c r="C193" s="56"/>
      <c r="D193" s="56"/>
      <c r="E193" s="56"/>
      <c r="F193" s="83">
        <f>F87+F152+F172+F191</f>
        <v>371</v>
      </c>
    </row>
    <row r="194" spans="1:6" x14ac:dyDescent="0.25">
      <c r="B194" s="57"/>
      <c r="C194" s="57"/>
      <c r="D194" s="57"/>
      <c r="E194" s="57"/>
    </row>
    <row r="195" spans="1:6" ht="15.6" thickBot="1" x14ac:dyDescent="0.3">
      <c r="B195" s="57"/>
      <c r="C195" s="57"/>
      <c r="D195" s="57"/>
      <c r="E195" s="57"/>
    </row>
    <row r="196" spans="1:6" ht="17.399999999999999" x14ac:dyDescent="0.3">
      <c r="B196" s="71" t="s">
        <v>140</v>
      </c>
      <c r="C196" s="73" t="s">
        <v>141</v>
      </c>
      <c r="D196" s="57"/>
      <c r="E196" s="57"/>
    </row>
    <row r="197" spans="1:6" ht="31.8" x14ac:dyDescent="0.3">
      <c r="B197" s="79" t="s">
        <v>142</v>
      </c>
      <c r="C197" s="74">
        <f>SUM(F88)</f>
        <v>0</v>
      </c>
    </row>
    <row r="198" spans="1:6" ht="17.399999999999999" x14ac:dyDescent="0.3">
      <c r="B198" s="72" t="s">
        <v>0</v>
      </c>
      <c r="C198" s="74">
        <f>SUM(F153)</f>
        <v>0</v>
      </c>
    </row>
    <row r="199" spans="1:6" ht="17.399999999999999" x14ac:dyDescent="0.3">
      <c r="B199" s="72" t="s">
        <v>1</v>
      </c>
      <c r="C199" s="74">
        <f>SUM(F173)</f>
        <v>0</v>
      </c>
    </row>
    <row r="200" spans="1:6" ht="17.399999999999999" x14ac:dyDescent="0.3">
      <c r="B200" s="77" t="s">
        <v>139</v>
      </c>
      <c r="C200" s="78">
        <f>SUM(F192)</f>
        <v>0</v>
      </c>
    </row>
    <row r="201" spans="1:6" ht="32.4" thickBot="1" x14ac:dyDescent="0.35">
      <c r="B201" s="80" t="s">
        <v>143</v>
      </c>
      <c r="C201" s="75">
        <f>SUM(C197:C200)</f>
        <v>0</v>
      </c>
    </row>
  </sheetData>
  <mergeCells count="43">
    <mergeCell ref="F178:F180"/>
    <mergeCell ref="F183:F185"/>
    <mergeCell ref="F188:F190"/>
    <mergeCell ref="F143:F145"/>
    <mergeCell ref="F148:F150"/>
    <mergeCell ref="F163:F165"/>
    <mergeCell ref="F158:F160"/>
    <mergeCell ref="F168:F170"/>
    <mergeCell ref="A175:F175"/>
    <mergeCell ref="A155:F155"/>
    <mergeCell ref="F118:F120"/>
    <mergeCell ref="F123:F125"/>
    <mergeCell ref="F128:F130"/>
    <mergeCell ref="F133:F135"/>
    <mergeCell ref="F138:F140"/>
    <mergeCell ref="F48:F50"/>
    <mergeCell ref="F43:F45"/>
    <mergeCell ref="F7:F9"/>
    <mergeCell ref="F12:F14"/>
    <mergeCell ref="F17:F19"/>
    <mergeCell ref="F23:F25"/>
    <mergeCell ref="F28:F30"/>
    <mergeCell ref="B42:C42"/>
    <mergeCell ref="B43:C43"/>
    <mergeCell ref="A1:F1"/>
    <mergeCell ref="A4:F4"/>
    <mergeCell ref="A90:F90"/>
    <mergeCell ref="B44:C44"/>
    <mergeCell ref="B45:C45"/>
    <mergeCell ref="F63:F65"/>
    <mergeCell ref="F73:F75"/>
    <mergeCell ref="F78:F80"/>
    <mergeCell ref="F83:F85"/>
    <mergeCell ref="F68:F70"/>
    <mergeCell ref="F33:F35"/>
    <mergeCell ref="F38:F40"/>
    <mergeCell ref="F58:F60"/>
    <mergeCell ref="F53:F55"/>
    <mergeCell ref="F93:F95"/>
    <mergeCell ref="F98:F100"/>
    <mergeCell ref="F103:F105"/>
    <mergeCell ref="F108:F110"/>
    <mergeCell ref="F113:F115"/>
  </mergeCells>
  <phoneticPr fontId="10" type="noConversion"/>
  <pageMargins left="0.7" right="0.7" top="0.75" bottom="0.75" header="0.3" footer="0.3"/>
  <pageSetup scale="4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86a8ff1-dc00-438a-854e-68f532ad848f">
      <Terms xmlns="http://schemas.microsoft.com/office/infopath/2007/PartnerControls"/>
    </lcf76f155ced4ddcb4097134ff3c332f>
    <TaxCatchAll xmlns="8f7a9ff5-2916-4c9f-b38b-69ccf616555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765112951FB2E4EBC8D9E8F128F1A64" ma:contentTypeVersion="16" ma:contentTypeDescription="Create a new document." ma:contentTypeScope="" ma:versionID="735e7839c02f92788d83b45a648363ca">
  <xsd:schema xmlns:xsd="http://www.w3.org/2001/XMLSchema" xmlns:xs="http://www.w3.org/2001/XMLSchema" xmlns:p="http://schemas.microsoft.com/office/2006/metadata/properties" xmlns:ns2="986a8ff1-dc00-438a-854e-68f532ad848f" xmlns:ns3="8f7a9ff5-2916-4c9f-b38b-69ccf6165550" targetNamespace="http://schemas.microsoft.com/office/2006/metadata/properties" ma:root="true" ma:fieldsID="5c077893387bb013cdbc3130972dbd82" ns2:_="" ns3:_="">
    <xsd:import namespace="986a8ff1-dc00-438a-854e-68f532ad848f"/>
    <xsd:import namespace="8f7a9ff5-2916-4c9f-b38b-69ccf6165550"/>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a8ff1-dc00-438a-854e-68f532ad84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06aaa40-c663-4506-a8f2-94edda6b6de5"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f7a9ff5-2916-4c9f-b38b-69ccf616555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739bd8e-0ff6-4d44-9f04-69ff4ce2f1e3}" ma:internalName="TaxCatchAll" ma:showField="CatchAllData" ma:web="8f7a9ff5-2916-4c9f-b38b-69ccf6165550">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8D33DF-1645-4DA4-A020-ECC2AB054722}">
  <ds:schemaRefs>
    <ds:schemaRef ds:uri="http://schemas.microsoft.com/office/2006/documentManagement/types"/>
    <ds:schemaRef ds:uri="http://schemas.openxmlformats.org/package/2006/metadata/core-properties"/>
    <ds:schemaRef ds:uri="http://purl.org/dc/dcmitype/"/>
    <ds:schemaRef ds:uri="http://purl.org/dc/elements/1.1/"/>
    <ds:schemaRef ds:uri="http://schemas.microsoft.com/office/2006/metadata/properties"/>
    <ds:schemaRef ds:uri="986a8ff1-dc00-438a-854e-68f532ad848f"/>
    <ds:schemaRef ds:uri="http://purl.org/dc/terms/"/>
    <ds:schemaRef ds:uri="http://www.w3.org/XML/1998/namespace"/>
    <ds:schemaRef ds:uri="http://schemas.microsoft.com/office/infopath/2007/PartnerControls"/>
    <ds:schemaRef ds:uri="8f7a9ff5-2916-4c9f-b38b-69ccf6165550"/>
  </ds:schemaRefs>
</ds:datastoreItem>
</file>

<file path=customXml/itemProps2.xml><?xml version="1.0" encoding="utf-8"?>
<ds:datastoreItem xmlns:ds="http://schemas.openxmlformats.org/officeDocument/2006/customXml" ds:itemID="{CADF14A5-BB5F-4964-83CA-6F98DF1EEF03}">
  <ds:schemaRefs>
    <ds:schemaRef ds:uri="http://schemas.microsoft.com/sharepoint/v3/contenttype/forms"/>
  </ds:schemaRefs>
</ds:datastoreItem>
</file>

<file path=customXml/itemProps3.xml><?xml version="1.0" encoding="utf-8"?>
<ds:datastoreItem xmlns:ds="http://schemas.openxmlformats.org/officeDocument/2006/customXml" ds:itemID="{C63F8862-8BCB-4B03-A09A-94593B33B6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a8ff1-dc00-438a-854e-68f532ad848f"/>
    <ds:schemaRef ds:uri="8f7a9ff5-2916-4c9f-b38b-69ccf61655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d026bb9f-849e-4520-adf3-36adc211bebd}" enabled="1" method="Privileged" siteId="{ac144e41-8001-48f0-9e1c-170716ed06b6}"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Final FAPHON Points System</vt:lpstr>
      <vt:lpstr>FAPHON Point Worksheet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Hazel Iglesias</dc:creator>
  <cp:lastModifiedBy>Hazel Iglesias</cp:lastModifiedBy>
  <cp:lastPrinted>2026-04-29T05:23:27Z</cp:lastPrinted>
  <dcterms:created xsi:type="dcterms:W3CDTF">2023-05-02T12:39:42Z</dcterms:created>
  <dcterms:modified xsi:type="dcterms:W3CDTF">2026-04-29T06:21:55Z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0x010100F765112951FB2E4EBC8D9E8F128F1A64</vt:lpwstr>
  </property>
</Properties>
</file>